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2" i="1"/>
  <c r="I121" s="1"/>
  <c r="I120" s="1"/>
  <c r="I119" s="1"/>
  <c r="I118" s="1"/>
  <c r="H122"/>
  <c r="H121"/>
  <c r="H120" s="1"/>
  <c r="H119" s="1"/>
  <c r="H118" s="1"/>
  <c r="I116"/>
  <c r="H116"/>
  <c r="H115" s="1"/>
  <c r="H114" s="1"/>
  <c r="H113" s="1"/>
  <c r="H112" s="1"/>
  <c r="G116"/>
  <c r="G115" s="1"/>
  <c r="G114" s="1"/>
  <c r="G113" s="1"/>
  <c r="G112" s="1"/>
  <c r="I115"/>
  <c r="I114" s="1"/>
  <c r="I113" s="1"/>
  <c r="I112" s="1"/>
  <c r="I110"/>
  <c r="I109" s="1"/>
  <c r="I108" s="1"/>
  <c r="I107" s="1"/>
  <c r="I106" s="1"/>
  <c r="H110"/>
  <c r="G110"/>
  <c r="G109" s="1"/>
  <c r="G108" s="1"/>
  <c r="G107" s="1"/>
  <c r="G106" s="1"/>
  <c r="H109"/>
  <c r="H108" s="1"/>
  <c r="H107" s="1"/>
  <c r="H106" s="1"/>
  <c r="G104"/>
  <c r="I102"/>
  <c r="H102"/>
  <c r="H101" s="1"/>
  <c r="G102"/>
  <c r="I101"/>
  <c r="I99"/>
  <c r="I96" s="1"/>
  <c r="I95" s="1"/>
  <c r="I94" s="1"/>
  <c r="I93" s="1"/>
  <c r="H99"/>
  <c r="H96" s="1"/>
  <c r="G99"/>
  <c r="I97"/>
  <c r="G97"/>
  <c r="G96" s="1"/>
  <c r="I91"/>
  <c r="I90" s="1"/>
  <c r="H91"/>
  <c r="G91"/>
  <c r="H90"/>
  <c r="G90"/>
  <c r="I88"/>
  <c r="H88"/>
  <c r="G88"/>
  <c r="I86"/>
  <c r="H86"/>
  <c r="G86"/>
  <c r="I84"/>
  <c r="H84"/>
  <c r="G84"/>
  <c r="H83"/>
  <c r="I79"/>
  <c r="I78" s="1"/>
  <c r="H79"/>
  <c r="G79"/>
  <c r="H78"/>
  <c r="G78"/>
  <c r="I76"/>
  <c r="I75" s="1"/>
  <c r="H76"/>
  <c r="H75" s="1"/>
  <c r="G76"/>
  <c r="G75" s="1"/>
  <c r="G74" s="1"/>
  <c r="G73" s="1"/>
  <c r="I64"/>
  <c r="I63" s="1"/>
  <c r="H64"/>
  <c r="G64"/>
  <c r="G63" s="1"/>
  <c r="H63"/>
  <c r="I61"/>
  <c r="I60" s="1"/>
  <c r="H61"/>
  <c r="H60" s="1"/>
  <c r="H59" s="1"/>
  <c r="H58" s="1"/>
  <c r="G61"/>
  <c r="G60"/>
  <c r="G59" s="1"/>
  <c r="G58" s="1"/>
  <c r="G57" s="1"/>
  <c r="H57"/>
  <c r="I55"/>
  <c r="H55"/>
  <c r="H54" s="1"/>
  <c r="H53" s="1"/>
  <c r="G55"/>
  <c r="G54" s="1"/>
  <c r="G53" s="1"/>
  <c r="G52" s="1"/>
  <c r="I54"/>
  <c r="I53" s="1"/>
  <c r="I52" s="1"/>
  <c r="I51" s="1"/>
  <c r="H52"/>
  <c r="H51" s="1"/>
  <c r="G51"/>
  <c r="I49"/>
  <c r="H49"/>
  <c r="G49"/>
  <c r="G46" s="1"/>
  <c r="G45" s="1"/>
  <c r="G44" s="1"/>
  <c r="G43" s="1"/>
  <c r="I47"/>
  <c r="H47"/>
  <c r="G47"/>
  <c r="H46"/>
  <c r="H45" s="1"/>
  <c r="H44" s="1"/>
  <c r="H43" s="1"/>
  <c r="I41"/>
  <c r="H41"/>
  <c r="G41"/>
  <c r="I40"/>
  <c r="I39" s="1"/>
  <c r="I38" s="1"/>
  <c r="H40"/>
  <c r="H39" s="1"/>
  <c r="H38" s="1"/>
  <c r="G40"/>
  <c r="G39" s="1"/>
  <c r="G38" s="1"/>
  <c r="I36"/>
  <c r="I35" s="1"/>
  <c r="I34" s="1"/>
  <c r="H36"/>
  <c r="H35" s="1"/>
  <c r="H34" s="1"/>
  <c r="H33" s="1"/>
  <c r="G36"/>
  <c r="G35"/>
  <c r="G34" s="1"/>
  <c r="G33" s="1"/>
  <c r="I33"/>
  <c r="I31"/>
  <c r="I30" s="1"/>
  <c r="H31"/>
  <c r="H30" s="1"/>
  <c r="G31"/>
  <c r="G30" s="1"/>
  <c r="I28"/>
  <c r="I27" s="1"/>
  <c r="H28"/>
  <c r="G28"/>
  <c r="G27" s="1"/>
  <c r="H27"/>
  <c r="I25"/>
  <c r="H25"/>
  <c r="G25"/>
  <c r="I23"/>
  <c r="H23"/>
  <c r="G23"/>
  <c r="I21"/>
  <c r="H21"/>
  <c r="G21"/>
  <c r="I20"/>
  <c r="G16"/>
  <c r="G15" s="1"/>
  <c r="I13"/>
  <c r="I12" s="1"/>
  <c r="I11" s="1"/>
  <c r="H13"/>
  <c r="H12" s="1"/>
  <c r="H11" s="1"/>
  <c r="H10" s="1"/>
  <c r="G13"/>
  <c r="G12"/>
  <c r="G11" s="1"/>
  <c r="G10" s="1"/>
  <c r="G9" s="1"/>
  <c r="I10"/>
  <c r="I9" s="1"/>
  <c r="H9"/>
  <c r="G20" l="1"/>
  <c r="G19" s="1"/>
  <c r="G18" s="1"/>
  <c r="G8" s="1"/>
  <c r="G124" s="1"/>
  <c r="H20"/>
  <c r="H19" s="1"/>
  <c r="H18" s="1"/>
  <c r="I46"/>
  <c r="I45" s="1"/>
  <c r="I44" s="1"/>
  <c r="I43" s="1"/>
  <c r="I59"/>
  <c r="I58" s="1"/>
  <c r="I57" s="1"/>
  <c r="I74"/>
  <c r="I73" s="1"/>
  <c r="I83"/>
  <c r="H95"/>
  <c r="H94" s="1"/>
  <c r="H93" s="1"/>
  <c r="G101"/>
  <c r="G95" s="1"/>
  <c r="G94" s="1"/>
  <c r="G93" s="1"/>
  <c r="H8"/>
  <c r="I82"/>
  <c r="I81" s="1"/>
  <c r="I72" s="1"/>
  <c r="I19"/>
  <c r="I18" s="1"/>
  <c r="I8" s="1"/>
  <c r="H74"/>
  <c r="H73" s="1"/>
  <c r="H82"/>
  <c r="H81" s="1"/>
  <c r="G83"/>
  <c r="G82" s="1"/>
  <c r="G81" s="1"/>
  <c r="G72" s="1"/>
  <c r="I124" l="1"/>
  <c r="H72"/>
  <c r="H124"/>
</calcChain>
</file>

<file path=xl/sharedStrings.xml><?xml version="1.0" encoding="utf-8"?>
<sst xmlns="http://schemas.openxmlformats.org/spreadsheetml/2006/main" count="458" uniqueCount="121">
  <si>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</si>
  <si>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</si>
  <si>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</si>
  <si>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</si>
  <si>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</si>
  <si>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</si>
  <si>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</si>
  <si>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</si>
  <si>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</si>
  <si>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</si>
  <si>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</si>
  <si>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</si>
  <si>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</si>
  <si>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</si>
  <si>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</si>
  <si>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</si>
  <si>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</si>
  <si>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</si>
  <si>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</si>
  <si>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</si>
  <si>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</si>
  <si>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</si>
  <si>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</si>
  <si>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</si>
  <si>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</si>
  <si>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</si>
  <si>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</si>
  <si>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</si>
  <si>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</si>
  <si>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</si>
  <si>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</si>
  <si>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</si>
  <si>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</si>
  <si>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</si>
  <si>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</si>
  <si>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</si>
  <si>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</si>
  <si>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</si>
  <si>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</si>
  <si>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</si>
  <si>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</si>
  <si>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</si>
  <si>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</si>
  <si>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</si>
  <si>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</si>
  <si>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</si>
  <si>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</si>
  <si>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</si>
  <si>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</si>
  <si>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</si>
  <si>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</si>
  <si>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</si>
  <si>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</si>
  <si>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</si>
  <si>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</si>
  <si>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</si>
  <si>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</si>
  <si>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</si>
  <si>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</si>
  <si>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</si>
  <si>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</si>
  <si>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</si>
  <si>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</si>
  <si>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</si>
  <si>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</si>
  <si>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</si>
  <si>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</si>
  <si>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</si>
  <si>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</si>
  <si>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</si>
  <si>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</si>
  <si>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</si>
  <si>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</si>
  <si>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</si>
  <si>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</si>
  <si>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</si>
  <si>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</si>
  <si>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</si>
  <si>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</si>
  <si>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</si>
  <si>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</si>
  <si>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</si>
  <si>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</si>
  <si>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</si>
  <si>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</si>
  <si>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</si>
  <si>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</si>
  <si>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</si>
  <si>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</si>
  <si>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</si>
  <si>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</si>
  <si>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</si>
  <si>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</si>
  <si>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</si>
  <si>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</si>
  <si>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</si>
  <si>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</si>
  <si>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</si>
  <si>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</si>
  <si>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</si>
  <si>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</si>
  <si>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</si>
  <si>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</si>
  <si>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</si>
  <si>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</si>
  <si>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</si>
  <si>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</si>
  <si>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</si>
  <si>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</si>
  <si>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</si>
  <si>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>81 0 00 00000</t>
  </si>
  <si>
    <t>81 0 06 00000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</si>
  <si>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</si>
  <si>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</si>
  <si>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</si>
  <si>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</si>
  <si>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81 0 06 80001</t>
  </si>
  <si>
    <t>Муниципальная программа "О развитии субъектов малого и среднего предпринимательства "</t>
  </si>
  <si>
    <t>Реализация мероприятий муниципальной программы "Развитие субъектов малого и среднего предпринимательства, а так же физических лиц, не являющихся индивидуальными предпринимателями, применяющих специальный налоговый режим «Налог на профессиональный доход» на территории Бергульского сельсовета на 2021-2023 годы"</t>
  </si>
  <si>
    <t>810</t>
  </si>
  <si>
    <t xml:space="preserve">                                                             Приложение 4                                                                                             к решению 19 -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 от 21.12.2021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</si>
</sst>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101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4"/>
  <sheetViews>
    <sheetView tabSelected="1" topLeftCell="A103" workbookViewId="0">
      <selection activeCell="K3" sqref="K3"/>
    </sheetView>
  </sheetViews>
  <sheetFormatPr defaultRowHeight="15"/>
  <cols>
    <col min="1" max="1" width="54.8554687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2" t="s">
        <v>120</v>
      </c>
      <c r="D1" s="92"/>
      <c r="E1" s="92"/>
      <c r="F1" s="92"/>
      <c r="G1" s="92"/>
      <c r="H1" s="92"/>
      <c r="I1" s="92"/>
    </row>
    <row r="2" spans="1:9" ht="15.75" customHeight="1">
      <c r="A2" s="25"/>
      <c r="B2" s="25"/>
      <c r="C2" s="25"/>
      <c r="D2" s="25"/>
      <c r="E2" s="25"/>
      <c r="F2" s="100"/>
      <c r="G2" s="100"/>
      <c r="H2" s="100"/>
      <c r="I2" s="100"/>
    </row>
    <row r="3" spans="1:9" ht="77.25" customHeight="1">
      <c r="A3" s="99" t="s">
        <v>108</v>
      </c>
      <c r="B3" s="99"/>
      <c r="C3" s="99"/>
      <c r="D3" s="99"/>
      <c r="E3" s="99"/>
      <c r="F3" s="99"/>
      <c r="G3" s="99"/>
      <c r="H3" s="99"/>
      <c r="I3" s="99"/>
    </row>
    <row r="4" spans="1:9" ht="15.75">
      <c r="I4" s="26" t="s">
        <v>42</v>
      </c>
    </row>
    <row r="5" spans="1:9" ht="15" customHeight="1">
      <c r="A5" s="93" t="s">
        <v>0</v>
      </c>
      <c r="B5" s="83"/>
      <c r="C5" s="94"/>
      <c r="D5" s="94"/>
      <c r="E5" s="94"/>
      <c r="F5" s="95"/>
      <c r="G5" s="96" t="s">
        <v>5</v>
      </c>
      <c r="H5" s="97"/>
      <c r="I5" s="98"/>
    </row>
    <row r="6" spans="1:9" ht="90" customHeight="1">
      <c r="A6" s="93"/>
      <c r="B6" s="82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2">
        <v>555</v>
      </c>
      <c r="C7" s="82"/>
      <c r="D7" s="35"/>
      <c r="E7" s="82"/>
      <c r="F7" s="82"/>
      <c r="G7" s="81">
        <v>8736.4</v>
      </c>
      <c r="H7" s="81">
        <v>2474.9</v>
      </c>
      <c r="I7" s="81">
        <v>1822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G9+G18+G33+G38</f>
        <v>1760.3000000000002</v>
      </c>
      <c r="H8" s="34">
        <f>H9+H18+H33+H38</f>
        <v>889.2</v>
      </c>
      <c r="I8" s="34">
        <f>I9+I18+I33+I38</f>
        <v>889.2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769.1</v>
      </c>
      <c r="H9" s="32">
        <f t="shared" ref="G9:I13" si="0">H10</f>
        <v>769.1</v>
      </c>
      <c r="I9" s="32">
        <f t="shared" si="0"/>
        <v>769.1</v>
      </c>
    </row>
    <row r="10" spans="1:9" ht="21.75" customHeight="1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0"/>
        <v>119.1</v>
      </c>
      <c r="H10" s="33">
        <f t="shared" si="0"/>
        <v>769.1</v>
      </c>
      <c r="I10" s="33">
        <f t="shared" si="0"/>
        <v>769.1</v>
      </c>
    </row>
    <row r="11" spans="1:9" ht="31.5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0"/>
        <v>119.1</v>
      </c>
      <c r="H11" s="33">
        <f t="shared" si="0"/>
        <v>769.1</v>
      </c>
      <c r="I11" s="33">
        <f t="shared" si="0"/>
        <v>769.1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0"/>
        <v>119.1</v>
      </c>
      <c r="H12" s="33">
        <f t="shared" si="0"/>
        <v>769.1</v>
      </c>
      <c r="I12" s="33">
        <f t="shared" si="0"/>
        <v>769.1</v>
      </c>
    </row>
    <row r="13" spans="1:9" ht="80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0"/>
        <v>119.1</v>
      </c>
      <c r="H13" s="33">
        <f t="shared" si="0"/>
        <v>769.1</v>
      </c>
      <c r="I13" s="33">
        <f t="shared" si="0"/>
        <v>769.1</v>
      </c>
    </row>
    <row r="14" spans="1:9" ht="39.7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650</v>
      </c>
      <c r="H15" s="33">
        <v>0</v>
      </c>
      <c r="I15" s="33">
        <v>0</v>
      </c>
    </row>
    <row r="16" spans="1:9" ht="78.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650</v>
      </c>
      <c r="H16" s="33">
        <v>0</v>
      </c>
      <c r="I16" s="33">
        <v>0</v>
      </c>
    </row>
    <row r="17" spans="1:9" ht="48.75" customHeight="1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650</v>
      </c>
      <c r="H17" s="33">
        <v>0</v>
      </c>
      <c r="I17" s="33">
        <v>0</v>
      </c>
    </row>
    <row r="18" spans="1:9" ht="75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</f>
        <v>958.2</v>
      </c>
      <c r="H18" s="34">
        <f t="shared" ref="H18:I18" si="1">H19+H30</f>
        <v>90.1</v>
      </c>
      <c r="I18" s="34">
        <f t="shared" si="1"/>
        <v>90.1</v>
      </c>
    </row>
    <row r="19" spans="1:9" ht="45.7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958.2</v>
      </c>
      <c r="H19" s="31">
        <f t="shared" ref="H19:I19" si="2">H20+H27</f>
        <v>90.1</v>
      </c>
      <c r="I19" s="31">
        <f t="shared" si="2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474.8</v>
      </c>
      <c r="H20" s="31">
        <f t="shared" ref="H20:I20" si="3">H21+H23+H25</f>
        <v>90</v>
      </c>
      <c r="I20" s="31">
        <f t="shared" si="3"/>
        <v>90</v>
      </c>
    </row>
    <row r="21" spans="1:9" ht="79.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4">H22</f>
        <v>50</v>
      </c>
      <c r="I21" s="31">
        <f t="shared" si="4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184</v>
      </c>
      <c r="H23" s="31">
        <f t="shared" ref="H23:I23" si="5">H24</f>
        <v>30</v>
      </c>
      <c r="I23" s="31">
        <f t="shared" si="5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184</v>
      </c>
      <c r="H24" s="31">
        <v>30</v>
      </c>
      <c r="I24" s="31">
        <v>30</v>
      </c>
    </row>
    <row r="25" spans="1:9" ht="29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6">H26</f>
        <v>10</v>
      </c>
      <c r="I25" s="31">
        <f t="shared" si="6"/>
        <v>10</v>
      </c>
    </row>
    <row r="26" spans="1:9" ht="33.75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7">H28</f>
        <v>0.1</v>
      </c>
      <c r="I27" s="31">
        <f t="shared" si="7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7"/>
        <v>0.1</v>
      </c>
      <c r="I28" s="31">
        <f t="shared" si="7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68.2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</f>
        <v>483.3</v>
      </c>
      <c r="H30" s="66">
        <f t="shared" ref="H30:I31" si="8">H31</f>
        <v>0</v>
      </c>
      <c r="I30" s="66">
        <f t="shared" si="8"/>
        <v>0</v>
      </c>
    </row>
    <row r="31" spans="1:9" ht="78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483.3</v>
      </c>
      <c r="H31" s="66">
        <f t="shared" si="8"/>
        <v>0</v>
      </c>
      <c r="I31" s="66">
        <f t="shared" si="8"/>
        <v>0</v>
      </c>
    </row>
    <row r="32" spans="1:9" ht="48.7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483.3</v>
      </c>
      <c r="H32" s="66">
        <v>0</v>
      </c>
      <c r="I32" s="66">
        <v>0</v>
      </c>
    </row>
    <row r="33" spans="1:9" ht="50.25" customHeight="1">
      <c r="A33" s="6" t="s">
        <v>68</v>
      </c>
      <c r="B33" s="82">
        <v>555</v>
      </c>
      <c r="C33" s="2" t="s">
        <v>7</v>
      </c>
      <c r="D33" s="2" t="s">
        <v>47</v>
      </c>
      <c r="E33" s="19"/>
      <c r="F33" s="40"/>
      <c r="G33" s="34">
        <f>G34</f>
        <v>30</v>
      </c>
      <c r="H33" s="34">
        <f t="shared" ref="H33:I36" si="9">H34</f>
        <v>30</v>
      </c>
      <c r="I33" s="34">
        <f t="shared" si="9"/>
        <v>30</v>
      </c>
    </row>
    <row r="34" spans="1:9" ht="18" customHeight="1">
      <c r="A34" s="4" t="s">
        <v>70</v>
      </c>
      <c r="B34" s="82">
        <v>555</v>
      </c>
      <c r="C34" s="5" t="s">
        <v>7</v>
      </c>
      <c r="D34" s="5" t="s">
        <v>47</v>
      </c>
      <c r="E34" s="18" t="s">
        <v>56</v>
      </c>
      <c r="F34" s="41"/>
      <c r="G34" s="31">
        <f>G35</f>
        <v>30</v>
      </c>
      <c r="H34" s="31">
        <f t="shared" si="9"/>
        <v>30</v>
      </c>
      <c r="I34" s="31">
        <f t="shared" si="9"/>
        <v>30</v>
      </c>
    </row>
    <row r="35" spans="1:9" s="9" customFormat="1" ht="48.75" customHeight="1">
      <c r="A35" s="4" t="s">
        <v>74</v>
      </c>
      <c r="B35" s="82">
        <v>555</v>
      </c>
      <c r="C35" s="5" t="s">
        <v>7</v>
      </c>
      <c r="D35" s="5" t="s">
        <v>47</v>
      </c>
      <c r="E35" s="18" t="s">
        <v>75</v>
      </c>
      <c r="F35" s="41"/>
      <c r="G35" s="31">
        <f>G36</f>
        <v>30</v>
      </c>
      <c r="H35" s="31">
        <f t="shared" si="9"/>
        <v>30</v>
      </c>
      <c r="I35" s="31">
        <f t="shared" si="9"/>
        <v>30</v>
      </c>
    </row>
    <row r="36" spans="1:9" ht="16.5" customHeight="1">
      <c r="A36" s="4" t="s">
        <v>48</v>
      </c>
      <c r="B36" s="82">
        <v>555</v>
      </c>
      <c r="C36" s="5" t="s">
        <v>7</v>
      </c>
      <c r="D36" s="5" t="s">
        <v>47</v>
      </c>
      <c r="E36" s="18" t="s">
        <v>75</v>
      </c>
      <c r="F36" s="41" t="s">
        <v>52</v>
      </c>
      <c r="G36" s="31">
        <f>G37</f>
        <v>30</v>
      </c>
      <c r="H36" s="31">
        <f t="shared" si="9"/>
        <v>30</v>
      </c>
      <c r="I36" s="31">
        <f t="shared" si="9"/>
        <v>30</v>
      </c>
    </row>
    <row r="37" spans="1:9" ht="24.75" customHeight="1">
      <c r="A37" s="4" t="s">
        <v>49</v>
      </c>
      <c r="B37" s="82">
        <v>555</v>
      </c>
      <c r="C37" s="5" t="s">
        <v>7</v>
      </c>
      <c r="D37" s="5" t="s">
        <v>47</v>
      </c>
      <c r="E37" s="18" t="s">
        <v>75</v>
      </c>
      <c r="F37" s="41" t="s">
        <v>55</v>
      </c>
      <c r="G37" s="31">
        <v>30</v>
      </c>
      <c r="H37" s="31">
        <v>30</v>
      </c>
      <c r="I37" s="31">
        <v>30</v>
      </c>
    </row>
    <row r="38" spans="1:9" ht="27" customHeight="1">
      <c r="A38" s="6" t="s">
        <v>20</v>
      </c>
      <c r="B38" s="82">
        <v>555</v>
      </c>
      <c r="C38" s="2" t="s">
        <v>7</v>
      </c>
      <c r="D38" s="2" t="s">
        <v>21</v>
      </c>
      <c r="E38" s="19"/>
      <c r="F38" s="44"/>
      <c r="G38" s="34">
        <f>G39</f>
        <v>3</v>
      </c>
      <c r="H38" s="34">
        <f t="shared" ref="H38:I39" si="10">H39</f>
        <v>0</v>
      </c>
      <c r="I38" s="34">
        <f t="shared" si="10"/>
        <v>0</v>
      </c>
    </row>
    <row r="39" spans="1:9" ht="24" customHeight="1">
      <c r="A39" s="4" t="s">
        <v>70</v>
      </c>
      <c r="B39" s="82">
        <v>555</v>
      </c>
      <c r="C39" s="5" t="s">
        <v>7</v>
      </c>
      <c r="D39" s="5" t="s">
        <v>21</v>
      </c>
      <c r="E39" s="18" t="s">
        <v>56</v>
      </c>
      <c r="F39" s="43"/>
      <c r="G39" s="31">
        <f>G40</f>
        <v>3</v>
      </c>
      <c r="H39" s="31">
        <f t="shared" si="10"/>
        <v>0</v>
      </c>
      <c r="I39" s="31">
        <f t="shared" si="10"/>
        <v>0</v>
      </c>
    </row>
    <row r="40" spans="1:9" s="9" customFormat="1" ht="15.75">
      <c r="A40" s="4" t="s">
        <v>22</v>
      </c>
      <c r="B40" s="82">
        <v>555</v>
      </c>
      <c r="C40" s="5" t="s">
        <v>7</v>
      </c>
      <c r="D40" s="5" t="s">
        <v>21</v>
      </c>
      <c r="E40" s="37" t="s">
        <v>60</v>
      </c>
      <c r="F40" s="45"/>
      <c r="G40" s="31">
        <f>G42</f>
        <v>3</v>
      </c>
      <c r="H40" s="31">
        <f t="shared" ref="H40:I40" si="11">H42</f>
        <v>0</v>
      </c>
      <c r="I40" s="31">
        <f t="shared" si="11"/>
        <v>0</v>
      </c>
    </row>
    <row r="41" spans="1:9" ht="15.75">
      <c r="A41" s="4" t="s">
        <v>16</v>
      </c>
      <c r="B41" s="82">
        <v>555</v>
      </c>
      <c r="C41" s="5" t="s">
        <v>7</v>
      </c>
      <c r="D41" s="5" t="s">
        <v>21</v>
      </c>
      <c r="E41" s="18" t="s">
        <v>59</v>
      </c>
      <c r="F41" s="43">
        <v>800</v>
      </c>
      <c r="G41" s="31">
        <f>G42</f>
        <v>3</v>
      </c>
      <c r="H41" s="31">
        <f t="shared" ref="H41:I41" si="12">H42</f>
        <v>0</v>
      </c>
      <c r="I41" s="31">
        <f t="shared" si="12"/>
        <v>0</v>
      </c>
    </row>
    <row r="42" spans="1:9" ht="15.75">
      <c r="A42" s="4" t="s">
        <v>23</v>
      </c>
      <c r="B42" s="82">
        <v>555</v>
      </c>
      <c r="C42" s="5" t="s">
        <v>7</v>
      </c>
      <c r="D42" s="5" t="s">
        <v>21</v>
      </c>
      <c r="E42" s="18" t="s">
        <v>60</v>
      </c>
      <c r="F42" s="43">
        <v>870</v>
      </c>
      <c r="G42" s="31">
        <v>3</v>
      </c>
      <c r="H42" s="31">
        <v>0</v>
      </c>
      <c r="I42" s="31">
        <v>0</v>
      </c>
    </row>
    <row r="43" spans="1:9" ht="15.75">
      <c r="A43" s="6" t="s">
        <v>24</v>
      </c>
      <c r="B43" s="82">
        <v>555</v>
      </c>
      <c r="C43" s="2" t="s">
        <v>8</v>
      </c>
      <c r="D43" s="2"/>
      <c r="E43" s="19"/>
      <c r="F43" s="44"/>
      <c r="G43" s="34">
        <f>G44</f>
        <v>113.80000000000001</v>
      </c>
      <c r="H43" s="34">
        <f t="shared" ref="H43:I45" si="13">H44</f>
        <v>117.60000000000001</v>
      </c>
      <c r="I43" s="34">
        <f t="shared" si="13"/>
        <v>121.7</v>
      </c>
    </row>
    <row r="44" spans="1:9" ht="15.75">
      <c r="A44" s="6" t="s">
        <v>25</v>
      </c>
      <c r="B44" s="82">
        <v>555</v>
      </c>
      <c r="C44" s="2" t="s">
        <v>8</v>
      </c>
      <c r="D44" s="2" t="s">
        <v>13</v>
      </c>
      <c r="E44" s="19"/>
      <c r="F44" s="44"/>
      <c r="G44" s="34">
        <f>G45</f>
        <v>113.80000000000001</v>
      </c>
      <c r="H44" s="34">
        <f t="shared" si="13"/>
        <v>117.60000000000001</v>
      </c>
      <c r="I44" s="34">
        <f t="shared" si="13"/>
        <v>121.7</v>
      </c>
    </row>
    <row r="45" spans="1:9" ht="27" customHeight="1">
      <c r="A45" s="4" t="s">
        <v>70</v>
      </c>
      <c r="B45" s="82">
        <v>555</v>
      </c>
      <c r="C45" s="5" t="s">
        <v>8</v>
      </c>
      <c r="D45" s="5" t="s">
        <v>13</v>
      </c>
      <c r="E45" s="18" t="s">
        <v>56</v>
      </c>
      <c r="F45" s="43"/>
      <c r="G45" s="31">
        <f>G46</f>
        <v>113.80000000000001</v>
      </c>
      <c r="H45" s="31">
        <f t="shared" si="13"/>
        <v>117.60000000000001</v>
      </c>
      <c r="I45" s="31">
        <f t="shared" si="13"/>
        <v>121.7</v>
      </c>
    </row>
    <row r="46" spans="1:9" ht="58.5" customHeight="1">
      <c r="A46" s="4" t="s">
        <v>69</v>
      </c>
      <c r="B46" s="82">
        <v>555</v>
      </c>
      <c r="C46" s="5" t="s">
        <v>8</v>
      </c>
      <c r="D46" s="5" t="s">
        <v>13</v>
      </c>
      <c r="E46" s="18" t="s">
        <v>61</v>
      </c>
      <c r="F46" s="43"/>
      <c r="G46" s="31">
        <f>G47+G49</f>
        <v>113.80000000000001</v>
      </c>
      <c r="H46" s="31">
        <f t="shared" ref="H46:I46" si="14">H47+H49</f>
        <v>117.60000000000001</v>
      </c>
      <c r="I46" s="31">
        <f t="shared" si="14"/>
        <v>121.7</v>
      </c>
    </row>
    <row r="47" spans="1:9" ht="75.75" customHeight="1">
      <c r="A47" s="4" t="s">
        <v>63</v>
      </c>
      <c r="B47" s="82">
        <v>555</v>
      </c>
      <c r="C47" s="5" t="s">
        <v>8</v>
      </c>
      <c r="D47" s="5" t="s">
        <v>13</v>
      </c>
      <c r="E47" s="18" t="s">
        <v>61</v>
      </c>
      <c r="F47" s="43">
        <v>100</v>
      </c>
      <c r="G47" s="31">
        <f>G48</f>
        <v>112.9</v>
      </c>
      <c r="H47" s="31">
        <f t="shared" ref="H47:I47" si="15">H48</f>
        <v>116.7</v>
      </c>
      <c r="I47" s="31">
        <f t="shared" si="15"/>
        <v>120.8</v>
      </c>
    </row>
    <row r="48" spans="1:9" ht="31.5">
      <c r="A48" s="4" t="s">
        <v>11</v>
      </c>
      <c r="B48" s="82">
        <v>555</v>
      </c>
      <c r="C48" s="5" t="s">
        <v>8</v>
      </c>
      <c r="D48" s="5" t="s">
        <v>13</v>
      </c>
      <c r="E48" s="18" t="s">
        <v>61</v>
      </c>
      <c r="F48" s="41" t="s">
        <v>12</v>
      </c>
      <c r="G48" s="31">
        <v>112.9</v>
      </c>
      <c r="H48" s="31">
        <v>116.7</v>
      </c>
      <c r="I48" s="31">
        <v>120.8</v>
      </c>
    </row>
    <row r="49" spans="1:9" ht="48.75" customHeight="1">
      <c r="A49" s="4" t="s">
        <v>87</v>
      </c>
      <c r="B49" s="82">
        <v>555</v>
      </c>
      <c r="C49" s="5" t="s">
        <v>8</v>
      </c>
      <c r="D49" s="5" t="s">
        <v>13</v>
      </c>
      <c r="E49" s="18" t="s">
        <v>61</v>
      </c>
      <c r="F49" s="43">
        <v>200</v>
      </c>
      <c r="G49" s="31">
        <f>G50</f>
        <v>0.9</v>
      </c>
      <c r="H49" s="31">
        <f t="shared" ref="H49:I49" si="16">H50</f>
        <v>0.9</v>
      </c>
      <c r="I49" s="31">
        <f t="shared" si="16"/>
        <v>0.9</v>
      </c>
    </row>
    <row r="50" spans="1:9" ht="31.5">
      <c r="A50" s="4" t="s">
        <v>64</v>
      </c>
      <c r="B50" s="82">
        <v>555</v>
      </c>
      <c r="C50" s="5" t="s">
        <v>8</v>
      </c>
      <c r="D50" s="5" t="s">
        <v>13</v>
      </c>
      <c r="E50" s="18" t="s">
        <v>61</v>
      </c>
      <c r="F50" s="41" t="s">
        <v>15</v>
      </c>
      <c r="G50" s="31">
        <v>0.9</v>
      </c>
      <c r="H50" s="31">
        <v>0.9</v>
      </c>
      <c r="I50" s="31">
        <v>0.9</v>
      </c>
    </row>
    <row r="51" spans="1:9" ht="39.75" customHeight="1">
      <c r="A51" s="6" t="s">
        <v>43</v>
      </c>
      <c r="B51" s="82">
        <v>555</v>
      </c>
      <c r="C51" s="2" t="s">
        <v>13</v>
      </c>
      <c r="D51" s="2"/>
      <c r="E51" s="19"/>
      <c r="F51" s="40"/>
      <c r="G51" s="34">
        <f>G52</f>
        <v>3</v>
      </c>
      <c r="H51" s="34">
        <f t="shared" ref="H51:I55" si="17">H52</f>
        <v>0</v>
      </c>
      <c r="I51" s="34">
        <f t="shared" si="17"/>
        <v>0</v>
      </c>
    </row>
    <row r="52" spans="1:9" ht="47.25">
      <c r="A52" s="6" t="s">
        <v>102</v>
      </c>
      <c r="B52" s="82">
        <v>555</v>
      </c>
      <c r="C52" s="2" t="s">
        <v>13</v>
      </c>
      <c r="D52" s="2" t="s">
        <v>38</v>
      </c>
      <c r="E52" s="19"/>
      <c r="F52" s="40"/>
      <c r="G52" s="34">
        <f>G53</f>
        <v>3</v>
      </c>
      <c r="H52" s="34">
        <f t="shared" si="17"/>
        <v>0</v>
      </c>
      <c r="I52" s="34">
        <f t="shared" si="17"/>
        <v>0</v>
      </c>
    </row>
    <row r="53" spans="1:9" s="9" customFormat="1" ht="36.75" customHeight="1">
      <c r="A53" s="4" t="s">
        <v>70</v>
      </c>
      <c r="B53" s="82">
        <v>555</v>
      </c>
      <c r="C53" s="5" t="s">
        <v>13</v>
      </c>
      <c r="D53" s="2" t="s">
        <v>38</v>
      </c>
      <c r="E53" s="18" t="s">
        <v>56</v>
      </c>
      <c r="F53" s="41"/>
      <c r="G53" s="31">
        <f>G54</f>
        <v>3</v>
      </c>
      <c r="H53" s="31">
        <f t="shared" si="17"/>
        <v>0</v>
      </c>
      <c r="I53" s="31">
        <f t="shared" si="17"/>
        <v>0</v>
      </c>
    </row>
    <row r="54" spans="1:9" s="9" customFormat="1" ht="45" customHeight="1">
      <c r="A54" s="4" t="s">
        <v>44</v>
      </c>
      <c r="B54" s="82">
        <v>555</v>
      </c>
      <c r="C54" s="5" t="s">
        <v>13</v>
      </c>
      <c r="D54" s="2" t="s">
        <v>38</v>
      </c>
      <c r="E54" s="18" t="s">
        <v>62</v>
      </c>
      <c r="F54" s="41"/>
      <c r="G54" s="31">
        <f>G55</f>
        <v>3</v>
      </c>
      <c r="H54" s="31">
        <f t="shared" si="17"/>
        <v>0</v>
      </c>
      <c r="I54" s="31">
        <f t="shared" si="17"/>
        <v>0</v>
      </c>
    </row>
    <row r="55" spans="1:9" ht="31.5">
      <c r="A55" s="4" t="s">
        <v>87</v>
      </c>
      <c r="B55" s="82">
        <v>555</v>
      </c>
      <c r="C55" s="5" t="s">
        <v>13</v>
      </c>
      <c r="D55" s="2" t="s">
        <v>38</v>
      </c>
      <c r="E55" s="18" t="s">
        <v>62</v>
      </c>
      <c r="F55" s="41" t="s">
        <v>14</v>
      </c>
      <c r="G55" s="31">
        <f>G56</f>
        <v>3</v>
      </c>
      <c r="H55" s="31">
        <f t="shared" si="17"/>
        <v>0</v>
      </c>
      <c r="I55" s="31">
        <f t="shared" si="17"/>
        <v>0</v>
      </c>
    </row>
    <row r="56" spans="1:9" s="9" customFormat="1" ht="48" customHeight="1">
      <c r="A56" s="4" t="s">
        <v>64</v>
      </c>
      <c r="B56" s="82">
        <v>555</v>
      </c>
      <c r="C56" s="5" t="s">
        <v>13</v>
      </c>
      <c r="D56" s="2" t="s">
        <v>38</v>
      </c>
      <c r="E56" s="18" t="s">
        <v>62</v>
      </c>
      <c r="F56" s="41" t="s">
        <v>15</v>
      </c>
      <c r="G56" s="31">
        <v>3</v>
      </c>
      <c r="H56" s="31">
        <v>0</v>
      </c>
      <c r="I56" s="31">
        <v>0</v>
      </c>
    </row>
    <row r="57" spans="1:9" s="9" customFormat="1" ht="21.75" customHeight="1">
      <c r="A57" s="6" t="s">
        <v>26</v>
      </c>
      <c r="B57" s="82">
        <v>555</v>
      </c>
      <c r="C57" s="2" t="s">
        <v>19</v>
      </c>
      <c r="D57" s="2"/>
      <c r="E57" s="19"/>
      <c r="F57" s="40"/>
      <c r="G57" s="34">
        <f>G58+G66</f>
        <v>576.29999999999995</v>
      </c>
      <c r="H57" s="34">
        <f>H58+H66</f>
        <v>594.79999999999995</v>
      </c>
      <c r="I57" s="34">
        <f t="shared" ref="H57:I58" si="18">I58</f>
        <v>614.1</v>
      </c>
    </row>
    <row r="58" spans="1:9" s="9" customFormat="1" ht="15.75">
      <c r="A58" s="6" t="s">
        <v>28</v>
      </c>
      <c r="B58" s="82">
        <v>555</v>
      </c>
      <c r="C58" s="2" t="s">
        <v>19</v>
      </c>
      <c r="D58" s="2" t="s">
        <v>29</v>
      </c>
      <c r="E58" s="19"/>
      <c r="F58" s="40"/>
      <c r="G58" s="34">
        <f>G59</f>
        <v>573.29999999999995</v>
      </c>
      <c r="H58" s="34">
        <f t="shared" si="18"/>
        <v>591.79999999999995</v>
      </c>
      <c r="I58" s="34">
        <f t="shared" si="18"/>
        <v>614.1</v>
      </c>
    </row>
    <row r="59" spans="1:9" s="9" customFormat="1" ht="33" customHeight="1">
      <c r="A59" s="67" t="s">
        <v>70</v>
      </c>
      <c r="B59" s="82">
        <v>555</v>
      </c>
      <c r="C59" s="68" t="s">
        <v>19</v>
      </c>
      <c r="D59" s="68" t="s">
        <v>29</v>
      </c>
      <c r="E59" s="69" t="s">
        <v>56</v>
      </c>
      <c r="F59" s="70"/>
      <c r="G59" s="71">
        <f>G60+G63</f>
        <v>573.29999999999995</v>
      </c>
      <c r="H59" s="71">
        <f t="shared" ref="H59:I59" si="19">H60+H63</f>
        <v>591.79999999999995</v>
      </c>
      <c r="I59" s="71">
        <f t="shared" si="19"/>
        <v>614.1</v>
      </c>
    </row>
    <row r="60" spans="1:9" s="9" customFormat="1" ht="78" customHeight="1">
      <c r="A60" s="72" t="s">
        <v>97</v>
      </c>
      <c r="B60" s="82">
        <v>555</v>
      </c>
      <c r="C60" s="68" t="s">
        <v>19</v>
      </c>
      <c r="D60" s="68" t="s">
        <v>29</v>
      </c>
      <c r="E60" s="69" t="s">
        <v>98</v>
      </c>
      <c r="F60" s="73"/>
      <c r="G60" s="71">
        <f>G61</f>
        <v>390.8</v>
      </c>
      <c r="H60" s="71">
        <f t="shared" ref="H60:I61" si="20">H61</f>
        <v>409.3</v>
      </c>
      <c r="I60" s="71">
        <f t="shared" si="20"/>
        <v>431.6</v>
      </c>
    </row>
    <row r="61" spans="1:9" s="9" customFormat="1" ht="43.5" customHeight="1">
      <c r="A61" s="74" t="s">
        <v>94</v>
      </c>
      <c r="B61" s="82">
        <v>555</v>
      </c>
      <c r="C61" s="68" t="s">
        <v>19</v>
      </c>
      <c r="D61" s="68" t="s">
        <v>29</v>
      </c>
      <c r="E61" s="69" t="s">
        <v>98</v>
      </c>
      <c r="F61" s="73" t="s">
        <v>14</v>
      </c>
      <c r="G61" s="71">
        <f>G62</f>
        <v>390.8</v>
      </c>
      <c r="H61" s="71">
        <f t="shared" si="20"/>
        <v>409.3</v>
      </c>
      <c r="I61" s="71">
        <f t="shared" si="20"/>
        <v>431.6</v>
      </c>
    </row>
    <row r="62" spans="1:9" s="9" customFormat="1" ht="37.5" customHeight="1">
      <c r="A62" s="67" t="s">
        <v>64</v>
      </c>
      <c r="B62" s="82">
        <v>555</v>
      </c>
      <c r="C62" s="68" t="s">
        <v>19</v>
      </c>
      <c r="D62" s="68" t="s">
        <v>29</v>
      </c>
      <c r="E62" s="69" t="s">
        <v>98</v>
      </c>
      <c r="F62" s="73" t="s">
        <v>15</v>
      </c>
      <c r="G62" s="71">
        <v>390.8</v>
      </c>
      <c r="H62" s="71">
        <v>409.3</v>
      </c>
      <c r="I62" s="71">
        <v>431.6</v>
      </c>
    </row>
    <row r="63" spans="1:9" s="9" customFormat="1" ht="52.5" customHeight="1">
      <c r="A63" s="75" t="s">
        <v>84</v>
      </c>
      <c r="B63" s="82">
        <v>555</v>
      </c>
      <c r="C63" s="76" t="s">
        <v>19</v>
      </c>
      <c r="D63" s="76" t="s">
        <v>29</v>
      </c>
      <c r="E63" s="77" t="s">
        <v>83</v>
      </c>
      <c r="F63" s="78"/>
      <c r="G63" s="79">
        <f>G64</f>
        <v>182.5</v>
      </c>
      <c r="H63" s="79">
        <f t="shared" ref="H63:I64" si="21">H64</f>
        <v>182.5</v>
      </c>
      <c r="I63" s="79">
        <f t="shared" si="21"/>
        <v>182.5</v>
      </c>
    </row>
    <row r="64" spans="1:9" s="9" customFormat="1" ht="30.75" customHeight="1">
      <c r="A64" s="80" t="s">
        <v>94</v>
      </c>
      <c r="B64" s="82">
        <v>555</v>
      </c>
      <c r="C64" s="76" t="s">
        <v>19</v>
      </c>
      <c r="D64" s="76" t="s">
        <v>29</v>
      </c>
      <c r="E64" s="77" t="s">
        <v>83</v>
      </c>
      <c r="F64" s="78" t="s">
        <v>14</v>
      </c>
      <c r="G64" s="79">
        <f>G65</f>
        <v>182.5</v>
      </c>
      <c r="H64" s="79">
        <f t="shared" si="21"/>
        <v>182.5</v>
      </c>
      <c r="I64" s="79">
        <f t="shared" si="21"/>
        <v>182.5</v>
      </c>
    </row>
    <row r="65" spans="1:9" s="9" customFormat="1" ht="37.5" customHeight="1">
      <c r="A65" s="80" t="s">
        <v>64</v>
      </c>
      <c r="B65" s="82">
        <v>555</v>
      </c>
      <c r="C65" s="76" t="s">
        <v>19</v>
      </c>
      <c r="D65" s="76" t="s">
        <v>29</v>
      </c>
      <c r="E65" s="77" t="s">
        <v>83</v>
      </c>
      <c r="F65" s="78" t="s">
        <v>15</v>
      </c>
      <c r="G65" s="79">
        <v>182.5</v>
      </c>
      <c r="H65" s="79">
        <v>182.5</v>
      </c>
      <c r="I65" s="79">
        <v>182.5</v>
      </c>
    </row>
    <row r="66" spans="1:9" s="9" customFormat="1" ht="37.5" customHeight="1">
      <c r="A66" s="87" t="s">
        <v>112</v>
      </c>
      <c r="B66" s="82">
        <v>555</v>
      </c>
      <c r="C66" s="88" t="s">
        <v>19</v>
      </c>
      <c r="D66" s="88" t="s">
        <v>115</v>
      </c>
      <c r="E66" s="89"/>
      <c r="F66" s="90"/>
      <c r="G66" s="91">
        <v>3</v>
      </c>
      <c r="H66" s="91">
        <v>3</v>
      </c>
      <c r="I66" s="91">
        <v>0</v>
      </c>
    </row>
    <row r="67" spans="1:9" s="9" customFormat="1" ht="31.5" customHeight="1">
      <c r="A67" s="80" t="s">
        <v>117</v>
      </c>
      <c r="B67" s="82">
        <v>555</v>
      </c>
      <c r="C67" s="76" t="s">
        <v>19</v>
      </c>
      <c r="D67" s="76" t="s">
        <v>115</v>
      </c>
      <c r="E67" s="77" t="s">
        <v>110</v>
      </c>
      <c r="F67" s="78"/>
      <c r="G67" s="79">
        <v>3</v>
      </c>
      <c r="H67" s="79">
        <v>3</v>
      </c>
      <c r="I67" s="79">
        <v>0</v>
      </c>
    </row>
    <row r="68" spans="1:9" s="9" customFormat="1" ht="30.75" customHeight="1">
      <c r="A68" s="80" t="s">
        <v>113</v>
      </c>
      <c r="B68" s="82">
        <v>555</v>
      </c>
      <c r="C68" s="76" t="s">
        <v>19</v>
      </c>
      <c r="D68" s="76" t="s">
        <v>115</v>
      </c>
      <c r="E68" s="77" t="s">
        <v>111</v>
      </c>
      <c r="F68" s="78"/>
      <c r="G68" s="79">
        <v>3</v>
      </c>
      <c r="H68" s="79">
        <v>3</v>
      </c>
      <c r="I68" s="79">
        <v>0</v>
      </c>
    </row>
    <row r="69" spans="1:9" s="9" customFormat="1" ht="108" customHeight="1">
      <c r="A69" s="80" t="s">
        <v>118</v>
      </c>
      <c r="B69" s="82">
        <v>555</v>
      </c>
      <c r="C69" s="76" t="s">
        <v>19</v>
      </c>
      <c r="D69" s="76" t="s">
        <v>115</v>
      </c>
      <c r="E69" s="77" t="s">
        <v>116</v>
      </c>
      <c r="F69" s="78"/>
      <c r="G69" s="79">
        <v>3</v>
      </c>
      <c r="H69" s="79">
        <v>3</v>
      </c>
      <c r="I69" s="79">
        <v>0</v>
      </c>
    </row>
    <row r="70" spans="1:9" s="9" customFormat="1" ht="30" customHeight="1">
      <c r="A70" s="80" t="s">
        <v>16</v>
      </c>
      <c r="B70" s="82">
        <v>555</v>
      </c>
      <c r="C70" s="76" t="s">
        <v>19</v>
      </c>
      <c r="D70" s="76" t="s">
        <v>115</v>
      </c>
      <c r="E70" s="77" t="s">
        <v>116</v>
      </c>
      <c r="F70" s="78" t="s">
        <v>17</v>
      </c>
      <c r="G70" s="79">
        <v>3</v>
      </c>
      <c r="H70" s="79">
        <v>3</v>
      </c>
      <c r="I70" s="79">
        <v>0</v>
      </c>
    </row>
    <row r="71" spans="1:9" s="9" customFormat="1" ht="61.5" customHeight="1">
      <c r="A71" s="80" t="s">
        <v>114</v>
      </c>
      <c r="B71" s="82">
        <v>555</v>
      </c>
      <c r="C71" s="76" t="s">
        <v>19</v>
      </c>
      <c r="D71" s="76" t="s">
        <v>115</v>
      </c>
      <c r="E71" s="77" t="s">
        <v>116</v>
      </c>
      <c r="F71" s="78" t="s">
        <v>119</v>
      </c>
      <c r="G71" s="79">
        <v>3</v>
      </c>
      <c r="H71" s="79">
        <v>3</v>
      </c>
      <c r="I71" s="79">
        <v>0</v>
      </c>
    </row>
    <row r="72" spans="1:9" s="9" customFormat="1" ht="30.75" customHeight="1">
      <c r="A72" s="6" t="s">
        <v>30</v>
      </c>
      <c r="B72" s="82">
        <v>555</v>
      </c>
      <c r="C72" s="2" t="s">
        <v>27</v>
      </c>
      <c r="D72" s="2"/>
      <c r="E72" s="19"/>
      <c r="F72" s="40"/>
      <c r="G72" s="34">
        <f>G73+G81</f>
        <v>2605.1</v>
      </c>
      <c r="H72" s="34">
        <f>H73+H81</f>
        <v>797</v>
      </c>
      <c r="I72" s="34">
        <f>I73+I81</f>
        <v>100</v>
      </c>
    </row>
    <row r="73" spans="1:9" s="9" customFormat="1" ht="30.75" customHeight="1">
      <c r="A73" s="21" t="s">
        <v>31</v>
      </c>
      <c r="B73" s="82">
        <v>555</v>
      </c>
      <c r="C73" s="2" t="s">
        <v>27</v>
      </c>
      <c r="D73" s="2" t="s">
        <v>13</v>
      </c>
      <c r="E73" s="19"/>
      <c r="F73" s="40"/>
      <c r="G73" s="34">
        <f>G74</f>
        <v>223.1</v>
      </c>
      <c r="H73" s="34">
        <f t="shared" ref="H73:I73" si="22">H74</f>
        <v>0</v>
      </c>
      <c r="I73" s="34">
        <f t="shared" si="22"/>
        <v>0</v>
      </c>
    </row>
    <row r="74" spans="1:9" s="9" customFormat="1" ht="30.75" customHeight="1">
      <c r="A74" s="17" t="s">
        <v>70</v>
      </c>
      <c r="B74" s="82">
        <v>555</v>
      </c>
      <c r="C74" s="14">
        <v>5</v>
      </c>
      <c r="D74" s="15">
        <v>3</v>
      </c>
      <c r="E74" s="16" t="s">
        <v>56</v>
      </c>
      <c r="F74" s="42"/>
      <c r="G74" s="31">
        <f>G75+G78</f>
        <v>223.1</v>
      </c>
      <c r="H74" s="31">
        <f>H75+H78</f>
        <v>0</v>
      </c>
      <c r="I74" s="31">
        <f>I75+I78</f>
        <v>0</v>
      </c>
    </row>
    <row r="75" spans="1:9" s="9" customFormat="1" ht="28.5" customHeight="1">
      <c r="A75" s="4" t="s">
        <v>76</v>
      </c>
      <c r="B75" s="82">
        <v>555</v>
      </c>
      <c r="C75" s="10" t="s">
        <v>27</v>
      </c>
      <c r="D75" s="10" t="s">
        <v>13</v>
      </c>
      <c r="E75" s="16" t="s">
        <v>77</v>
      </c>
      <c r="F75" s="42"/>
      <c r="G75" s="31">
        <f t="shared" ref="G75:I76" si="23">G76</f>
        <v>200</v>
      </c>
      <c r="H75" s="31">
        <f t="shared" si="23"/>
        <v>0</v>
      </c>
      <c r="I75" s="31">
        <f t="shared" si="23"/>
        <v>0</v>
      </c>
    </row>
    <row r="76" spans="1:9" ht="31.5">
      <c r="A76" s="4" t="s">
        <v>87</v>
      </c>
      <c r="B76" s="82">
        <v>555</v>
      </c>
      <c r="C76" s="10" t="s">
        <v>27</v>
      </c>
      <c r="D76" s="10" t="s">
        <v>13</v>
      </c>
      <c r="E76" s="16" t="s">
        <v>77</v>
      </c>
      <c r="F76" s="42" t="s">
        <v>14</v>
      </c>
      <c r="G76" s="31">
        <f t="shared" si="23"/>
        <v>200</v>
      </c>
      <c r="H76" s="31">
        <f t="shared" si="23"/>
        <v>0</v>
      </c>
      <c r="I76" s="31">
        <f t="shared" si="23"/>
        <v>0</v>
      </c>
    </row>
    <row r="77" spans="1:9" ht="34.5" customHeight="1">
      <c r="A77" s="4" t="s">
        <v>64</v>
      </c>
      <c r="B77" s="82">
        <v>555</v>
      </c>
      <c r="C77" s="10" t="s">
        <v>27</v>
      </c>
      <c r="D77" s="10" t="s">
        <v>13</v>
      </c>
      <c r="E77" s="16" t="s">
        <v>77</v>
      </c>
      <c r="F77" s="42" t="s">
        <v>15</v>
      </c>
      <c r="G77" s="31">
        <v>200</v>
      </c>
      <c r="H77" s="31">
        <v>0</v>
      </c>
      <c r="I77" s="31">
        <v>0</v>
      </c>
    </row>
    <row r="78" spans="1:9" ht="31.5">
      <c r="A78" s="4" t="s">
        <v>99</v>
      </c>
      <c r="B78" s="82">
        <v>555</v>
      </c>
      <c r="C78" s="10" t="s">
        <v>27</v>
      </c>
      <c r="D78" s="10" t="s">
        <v>13</v>
      </c>
      <c r="E78" s="16" t="s">
        <v>85</v>
      </c>
      <c r="F78" s="42"/>
      <c r="G78" s="31">
        <f>G79</f>
        <v>23.1</v>
      </c>
      <c r="H78" s="31">
        <f t="shared" ref="H78:I79" si="24">H79</f>
        <v>0</v>
      </c>
      <c r="I78" s="31">
        <f t="shared" si="24"/>
        <v>0</v>
      </c>
    </row>
    <row r="79" spans="1:9" ht="31.5">
      <c r="A79" s="4" t="s">
        <v>87</v>
      </c>
      <c r="B79" s="82">
        <v>555</v>
      </c>
      <c r="C79" s="10" t="s">
        <v>27</v>
      </c>
      <c r="D79" s="10" t="s">
        <v>13</v>
      </c>
      <c r="E79" s="16" t="s">
        <v>85</v>
      </c>
      <c r="F79" s="42" t="s">
        <v>14</v>
      </c>
      <c r="G79" s="31">
        <f>G80</f>
        <v>23.1</v>
      </c>
      <c r="H79" s="31">
        <f t="shared" si="24"/>
        <v>0</v>
      </c>
      <c r="I79" s="31">
        <f t="shared" si="24"/>
        <v>0</v>
      </c>
    </row>
    <row r="80" spans="1:9" ht="31.5">
      <c r="A80" s="4" t="s">
        <v>64</v>
      </c>
      <c r="B80" s="82">
        <v>555</v>
      </c>
      <c r="C80" s="10" t="s">
        <v>27</v>
      </c>
      <c r="D80" s="10" t="s">
        <v>13</v>
      </c>
      <c r="E80" s="16" t="s">
        <v>85</v>
      </c>
      <c r="F80" s="42" t="s">
        <v>15</v>
      </c>
      <c r="G80" s="31">
        <v>23.1</v>
      </c>
      <c r="H80" s="31">
        <v>0</v>
      </c>
      <c r="I80" s="31">
        <v>0</v>
      </c>
    </row>
    <row r="81" spans="1:9" ht="31.5">
      <c r="A81" s="6" t="s">
        <v>78</v>
      </c>
      <c r="B81" s="82">
        <v>555</v>
      </c>
      <c r="C81" s="2" t="s">
        <v>27</v>
      </c>
      <c r="D81" s="2" t="s">
        <v>27</v>
      </c>
      <c r="E81" s="19"/>
      <c r="F81" s="40"/>
      <c r="G81" s="34">
        <f>G82</f>
        <v>2382</v>
      </c>
      <c r="H81" s="34">
        <f t="shared" ref="H81:I81" si="25">H82</f>
        <v>797</v>
      </c>
      <c r="I81" s="34">
        <f t="shared" si="25"/>
        <v>100</v>
      </c>
    </row>
    <row r="82" spans="1:9" ht="15.75">
      <c r="A82" s="4" t="s">
        <v>70</v>
      </c>
      <c r="B82" s="82">
        <v>555</v>
      </c>
      <c r="C82" s="10" t="s">
        <v>27</v>
      </c>
      <c r="D82" s="10" t="s">
        <v>27</v>
      </c>
      <c r="E82" s="20" t="s">
        <v>56</v>
      </c>
      <c r="F82" s="42"/>
      <c r="G82" s="31">
        <f>G83+G90</f>
        <v>2382</v>
      </c>
      <c r="H82" s="31">
        <f t="shared" ref="H82:I82" si="26">H83+H90</f>
        <v>797</v>
      </c>
      <c r="I82" s="31">
        <f t="shared" si="26"/>
        <v>100</v>
      </c>
    </row>
    <row r="83" spans="1:9" ht="31.5">
      <c r="A83" s="12" t="s">
        <v>80</v>
      </c>
      <c r="B83" s="82">
        <v>555</v>
      </c>
      <c r="C83" s="52" t="s">
        <v>27</v>
      </c>
      <c r="D83" s="52" t="s">
        <v>27</v>
      </c>
      <c r="E83" s="53" t="s">
        <v>79</v>
      </c>
      <c r="F83" s="42"/>
      <c r="G83" s="31">
        <f>G84+G86+G88</f>
        <v>1174.1999999999998</v>
      </c>
      <c r="H83" s="31">
        <f t="shared" ref="H83:I83" si="27">H84+H86+H88</f>
        <v>797</v>
      </c>
      <c r="I83" s="31">
        <f t="shared" si="27"/>
        <v>100</v>
      </c>
    </row>
    <row r="84" spans="1:9" ht="81.75" customHeight="1">
      <c r="A84" s="12" t="s">
        <v>63</v>
      </c>
      <c r="B84" s="82">
        <v>555</v>
      </c>
      <c r="C84" s="52" t="s">
        <v>27</v>
      </c>
      <c r="D84" s="52" t="s">
        <v>27</v>
      </c>
      <c r="E84" s="53" t="s">
        <v>79</v>
      </c>
      <c r="F84" s="42" t="s">
        <v>10</v>
      </c>
      <c r="G84" s="31">
        <f>G85</f>
        <v>698.8</v>
      </c>
      <c r="H84" s="31">
        <f t="shared" ref="H84:I84" si="28">H85</f>
        <v>500</v>
      </c>
      <c r="I84" s="31">
        <f t="shared" si="28"/>
        <v>100</v>
      </c>
    </row>
    <row r="85" spans="1:9" s="9" customFormat="1" ht="21" customHeight="1">
      <c r="A85" s="12" t="s">
        <v>32</v>
      </c>
      <c r="B85" s="82">
        <v>555</v>
      </c>
      <c r="C85" s="52" t="s">
        <v>27</v>
      </c>
      <c r="D85" s="52" t="s">
        <v>27</v>
      </c>
      <c r="E85" s="53" t="s">
        <v>79</v>
      </c>
      <c r="F85" s="42" t="s">
        <v>33</v>
      </c>
      <c r="G85" s="31">
        <v>698.8</v>
      </c>
      <c r="H85" s="31">
        <v>500</v>
      </c>
      <c r="I85" s="31">
        <v>100</v>
      </c>
    </row>
    <row r="86" spans="1:9" ht="30.75" customHeight="1">
      <c r="A86" s="4" t="s">
        <v>87</v>
      </c>
      <c r="B86" s="82">
        <v>555</v>
      </c>
      <c r="C86" s="52" t="s">
        <v>27</v>
      </c>
      <c r="D86" s="52" t="s">
        <v>27</v>
      </c>
      <c r="E86" s="53" t="s">
        <v>79</v>
      </c>
      <c r="F86" s="42" t="s">
        <v>14</v>
      </c>
      <c r="G86" s="31">
        <f>G87</f>
        <v>399.3</v>
      </c>
      <c r="H86" s="31">
        <f t="shared" ref="H86" si="29">H87</f>
        <v>297</v>
      </c>
      <c r="I86" s="31">
        <f>I87</f>
        <v>0</v>
      </c>
    </row>
    <row r="87" spans="1:9" ht="33" customHeight="1">
      <c r="A87" s="51" t="s">
        <v>64</v>
      </c>
      <c r="B87" s="82">
        <v>555</v>
      </c>
      <c r="C87" s="52" t="s">
        <v>27</v>
      </c>
      <c r="D87" s="52" t="s">
        <v>27</v>
      </c>
      <c r="E87" s="53" t="s">
        <v>79</v>
      </c>
      <c r="F87" s="42" t="s">
        <v>15</v>
      </c>
      <c r="G87" s="31">
        <v>399.3</v>
      </c>
      <c r="H87" s="31">
        <v>297</v>
      </c>
      <c r="I87" s="31">
        <v>0</v>
      </c>
    </row>
    <row r="88" spans="1:9" ht="28.5" customHeight="1">
      <c r="A88" s="12" t="s">
        <v>16</v>
      </c>
      <c r="B88" s="82">
        <v>555</v>
      </c>
      <c r="C88" s="52" t="s">
        <v>27</v>
      </c>
      <c r="D88" s="52" t="s">
        <v>27</v>
      </c>
      <c r="E88" s="53" t="s">
        <v>79</v>
      </c>
      <c r="F88" s="42" t="s">
        <v>17</v>
      </c>
      <c r="G88" s="31">
        <f>G89</f>
        <v>76.099999999999994</v>
      </c>
      <c r="H88" s="31">
        <f t="shared" ref="H88:I88" si="30">H89</f>
        <v>0</v>
      </c>
      <c r="I88" s="31">
        <f t="shared" si="30"/>
        <v>0</v>
      </c>
    </row>
    <row r="89" spans="1:9" ht="21" customHeight="1">
      <c r="A89" s="12" t="s">
        <v>65</v>
      </c>
      <c r="B89" s="82">
        <v>555</v>
      </c>
      <c r="C89" s="52" t="s">
        <v>27</v>
      </c>
      <c r="D89" s="52" t="s">
        <v>27</v>
      </c>
      <c r="E89" s="53" t="s">
        <v>79</v>
      </c>
      <c r="F89" s="42" t="s">
        <v>18</v>
      </c>
      <c r="G89" s="31">
        <v>76.099999999999994</v>
      </c>
      <c r="H89" s="31">
        <v>0</v>
      </c>
      <c r="I89" s="31">
        <v>0</v>
      </c>
    </row>
    <row r="90" spans="1:9" ht="69" customHeight="1">
      <c r="A90" s="12" t="s">
        <v>88</v>
      </c>
      <c r="B90" s="82">
        <v>555</v>
      </c>
      <c r="C90" s="52" t="s">
        <v>27</v>
      </c>
      <c r="D90" s="52" t="s">
        <v>27</v>
      </c>
      <c r="E90" s="53" t="s">
        <v>90</v>
      </c>
      <c r="F90" s="42"/>
      <c r="G90" s="31">
        <f>G91</f>
        <v>1207.8</v>
      </c>
      <c r="H90" s="31">
        <f t="shared" ref="H90:I91" si="31">H91</f>
        <v>0</v>
      </c>
      <c r="I90" s="31">
        <f t="shared" si="31"/>
        <v>0</v>
      </c>
    </row>
    <row r="91" spans="1:9" ht="77.25" customHeight="1">
      <c r="A91" s="12" t="s">
        <v>63</v>
      </c>
      <c r="B91" s="82">
        <v>555</v>
      </c>
      <c r="C91" s="52" t="s">
        <v>27</v>
      </c>
      <c r="D91" s="52" t="s">
        <v>27</v>
      </c>
      <c r="E91" s="53" t="s">
        <v>91</v>
      </c>
      <c r="F91" s="42" t="s">
        <v>10</v>
      </c>
      <c r="G91" s="31">
        <f>G92</f>
        <v>1207.8</v>
      </c>
      <c r="H91" s="31">
        <f t="shared" si="31"/>
        <v>0</v>
      </c>
      <c r="I91" s="31">
        <f t="shared" si="31"/>
        <v>0</v>
      </c>
    </row>
    <row r="92" spans="1:9" ht="15.75">
      <c r="A92" s="12" t="s">
        <v>32</v>
      </c>
      <c r="B92" s="82">
        <v>555</v>
      </c>
      <c r="C92" s="52" t="s">
        <v>27</v>
      </c>
      <c r="D92" s="52" t="s">
        <v>27</v>
      </c>
      <c r="E92" s="53" t="s">
        <v>92</v>
      </c>
      <c r="F92" s="42" t="s">
        <v>33</v>
      </c>
      <c r="G92" s="31">
        <v>1207.8</v>
      </c>
      <c r="H92" s="31">
        <v>0</v>
      </c>
      <c r="I92" s="31">
        <v>0</v>
      </c>
    </row>
    <row r="93" spans="1:9" ht="15.75">
      <c r="A93" s="21" t="s">
        <v>54</v>
      </c>
      <c r="B93" s="82">
        <v>555</v>
      </c>
      <c r="C93" s="2" t="s">
        <v>34</v>
      </c>
      <c r="D93" s="2"/>
      <c r="E93" s="13"/>
      <c r="F93" s="46"/>
      <c r="G93" s="34">
        <f>G94</f>
        <v>3388.7999999999997</v>
      </c>
      <c r="H93" s="34">
        <f t="shared" ref="H93:I94" si="32">H94</f>
        <v>0</v>
      </c>
      <c r="I93" s="34">
        <f t="shared" si="32"/>
        <v>0</v>
      </c>
    </row>
    <row r="94" spans="1:9" ht="15.75">
      <c r="A94" s="1" t="s">
        <v>35</v>
      </c>
      <c r="B94" s="82">
        <v>555</v>
      </c>
      <c r="C94" s="2" t="s">
        <v>34</v>
      </c>
      <c r="D94" s="2" t="s">
        <v>7</v>
      </c>
      <c r="E94" s="13"/>
      <c r="F94" s="46"/>
      <c r="G94" s="34">
        <f>G95</f>
        <v>3388.7999999999997</v>
      </c>
      <c r="H94" s="34">
        <f t="shared" si="32"/>
        <v>0</v>
      </c>
      <c r="I94" s="34">
        <f t="shared" si="32"/>
        <v>0</v>
      </c>
    </row>
    <row r="95" spans="1:9" ht="62.25" customHeight="1">
      <c r="A95" s="4" t="s">
        <v>70</v>
      </c>
      <c r="B95" s="82">
        <v>555</v>
      </c>
      <c r="C95" s="5" t="s">
        <v>34</v>
      </c>
      <c r="D95" s="5" t="s">
        <v>7</v>
      </c>
      <c r="E95" s="18" t="s">
        <v>56</v>
      </c>
      <c r="F95" s="43"/>
      <c r="G95" s="31">
        <f>G96+G101</f>
        <v>3388.7999999999997</v>
      </c>
      <c r="H95" s="31">
        <f>H96+H101</f>
        <v>0</v>
      </c>
      <c r="I95" s="31">
        <f>I96+I101</f>
        <v>0</v>
      </c>
    </row>
    <row r="96" spans="1:9" ht="75" customHeight="1">
      <c r="A96" s="12" t="s">
        <v>71</v>
      </c>
      <c r="B96" s="82">
        <v>555</v>
      </c>
      <c r="C96" s="5" t="s">
        <v>34</v>
      </c>
      <c r="D96" s="5" t="s">
        <v>7</v>
      </c>
      <c r="E96" s="18" t="s">
        <v>72</v>
      </c>
      <c r="F96" s="43"/>
      <c r="G96" s="31">
        <f>G97+G99</f>
        <v>35.700000000000003</v>
      </c>
      <c r="H96" s="31">
        <f>H97+H99</f>
        <v>0</v>
      </c>
      <c r="I96" s="31">
        <f>I97+I99</f>
        <v>0</v>
      </c>
    </row>
    <row r="97" spans="1:9" ht="28.5" customHeight="1">
      <c r="A97" s="4" t="s">
        <v>87</v>
      </c>
      <c r="B97" s="82">
        <v>555</v>
      </c>
      <c r="C97" s="5" t="s">
        <v>34</v>
      </c>
      <c r="D97" s="5" t="s">
        <v>7</v>
      </c>
      <c r="E97" s="18" t="s">
        <v>72</v>
      </c>
      <c r="F97" s="43">
        <v>200</v>
      </c>
      <c r="G97" s="31">
        <f>G98</f>
        <v>24.7</v>
      </c>
      <c r="H97" s="31">
        <v>0</v>
      </c>
      <c r="I97" s="31">
        <f t="shared" ref="I97" si="33">I98</f>
        <v>0</v>
      </c>
    </row>
    <row r="98" spans="1:9" ht="27.75" customHeight="1">
      <c r="A98" s="4" t="s">
        <v>64</v>
      </c>
      <c r="B98" s="82">
        <v>555</v>
      </c>
      <c r="C98" s="5" t="s">
        <v>34</v>
      </c>
      <c r="D98" s="5" t="s">
        <v>7</v>
      </c>
      <c r="E98" s="18" t="s">
        <v>72</v>
      </c>
      <c r="F98" s="43">
        <v>240</v>
      </c>
      <c r="G98" s="31">
        <v>24.7</v>
      </c>
      <c r="H98" s="31">
        <v>0</v>
      </c>
      <c r="I98" s="31">
        <v>0</v>
      </c>
    </row>
    <row r="99" spans="1:9" ht="45" customHeight="1">
      <c r="A99" s="12" t="s">
        <v>16</v>
      </c>
      <c r="B99" s="82">
        <v>555</v>
      </c>
      <c r="C99" s="5" t="s">
        <v>34</v>
      </c>
      <c r="D99" s="5" t="s">
        <v>7</v>
      </c>
      <c r="E99" s="18" t="s">
        <v>72</v>
      </c>
      <c r="F99" s="43">
        <v>800</v>
      </c>
      <c r="G99" s="31">
        <f>G100</f>
        <v>11</v>
      </c>
      <c r="H99" s="31">
        <f t="shared" ref="H99:I99" si="34">H100</f>
        <v>0</v>
      </c>
      <c r="I99" s="31">
        <f t="shared" si="34"/>
        <v>0</v>
      </c>
    </row>
    <row r="100" spans="1:9" ht="36" customHeight="1">
      <c r="A100" s="12" t="s">
        <v>65</v>
      </c>
      <c r="B100" s="82">
        <v>555</v>
      </c>
      <c r="C100" s="5" t="s">
        <v>34</v>
      </c>
      <c r="D100" s="5" t="s">
        <v>7</v>
      </c>
      <c r="E100" s="18" t="s">
        <v>72</v>
      </c>
      <c r="F100" s="43">
        <v>850</v>
      </c>
      <c r="G100" s="31">
        <v>11</v>
      </c>
      <c r="H100" s="31">
        <v>0</v>
      </c>
      <c r="I100" s="31">
        <v>0</v>
      </c>
    </row>
    <row r="101" spans="1:9" ht="63">
      <c r="A101" s="55" t="s">
        <v>89</v>
      </c>
      <c r="B101" s="82">
        <v>555</v>
      </c>
      <c r="C101" s="5" t="s">
        <v>34</v>
      </c>
      <c r="D101" s="5" t="s">
        <v>7</v>
      </c>
      <c r="E101" s="18" t="s">
        <v>92</v>
      </c>
      <c r="F101" s="43"/>
      <c r="G101" s="31">
        <f>G102+G104</f>
        <v>3353.1</v>
      </c>
      <c r="H101" s="31">
        <f t="shared" ref="H101:I102" si="35">H102</f>
        <v>0</v>
      </c>
      <c r="I101" s="31">
        <f t="shared" si="35"/>
        <v>0</v>
      </c>
    </row>
    <row r="102" spans="1:9" ht="79.5" customHeight="1">
      <c r="A102" s="56" t="s">
        <v>63</v>
      </c>
      <c r="B102" s="82">
        <v>555</v>
      </c>
      <c r="C102" s="5" t="s">
        <v>34</v>
      </c>
      <c r="D102" s="5" t="s">
        <v>7</v>
      </c>
      <c r="E102" s="18" t="s">
        <v>92</v>
      </c>
      <c r="F102" s="43">
        <v>100</v>
      </c>
      <c r="G102" s="31">
        <f>G103</f>
        <v>2492</v>
      </c>
      <c r="H102" s="31">
        <f t="shared" si="35"/>
        <v>0</v>
      </c>
      <c r="I102" s="31">
        <f t="shared" si="35"/>
        <v>0</v>
      </c>
    </row>
    <row r="103" spans="1:9" ht="20.25" customHeight="1">
      <c r="A103" s="33" t="s">
        <v>32</v>
      </c>
      <c r="B103" s="82">
        <v>555</v>
      </c>
      <c r="C103" s="5" t="s">
        <v>34</v>
      </c>
      <c r="D103" s="5" t="s">
        <v>7</v>
      </c>
      <c r="E103" s="18" t="s">
        <v>92</v>
      </c>
      <c r="F103" s="43">
        <v>110</v>
      </c>
      <c r="G103" s="31">
        <v>2492</v>
      </c>
      <c r="H103" s="31">
        <v>0</v>
      </c>
      <c r="I103" s="31">
        <v>0</v>
      </c>
    </row>
    <row r="104" spans="1:9" ht="28.5" customHeight="1">
      <c r="A104" s="4" t="s">
        <v>87</v>
      </c>
      <c r="B104" s="82">
        <v>555</v>
      </c>
      <c r="C104" s="5" t="s">
        <v>34</v>
      </c>
      <c r="D104" s="5" t="s">
        <v>7</v>
      </c>
      <c r="E104" s="18" t="s">
        <v>92</v>
      </c>
      <c r="F104" s="43">
        <v>200</v>
      </c>
      <c r="G104" s="31">
        <f>G105</f>
        <v>861.1</v>
      </c>
      <c r="H104" s="31">
        <v>0</v>
      </c>
      <c r="I104" s="31">
        <v>0</v>
      </c>
    </row>
    <row r="105" spans="1:9" s="9" customFormat="1" ht="31.5">
      <c r="A105" s="4" t="s">
        <v>64</v>
      </c>
      <c r="B105" s="82">
        <v>555</v>
      </c>
      <c r="C105" s="5" t="s">
        <v>34</v>
      </c>
      <c r="D105" s="5" t="s">
        <v>7</v>
      </c>
      <c r="E105" s="18" t="s">
        <v>92</v>
      </c>
      <c r="F105" s="43">
        <v>240</v>
      </c>
      <c r="G105" s="31">
        <v>861.1</v>
      </c>
      <c r="H105" s="31">
        <v>0</v>
      </c>
      <c r="I105" s="31">
        <v>0</v>
      </c>
    </row>
    <row r="106" spans="1:9" s="9" customFormat="1" ht="33.75" customHeight="1">
      <c r="A106" s="1" t="s">
        <v>37</v>
      </c>
      <c r="B106" s="82">
        <v>555</v>
      </c>
      <c r="C106" s="2" t="s">
        <v>38</v>
      </c>
      <c r="D106" s="2"/>
      <c r="E106" s="1"/>
      <c r="F106" s="44"/>
      <c r="G106" s="34">
        <f>G107</f>
        <v>284</v>
      </c>
      <c r="H106" s="34">
        <f t="shared" ref="H106:I106" si="36">H107</f>
        <v>17.399999999999999</v>
      </c>
      <c r="I106" s="34">
        <f t="shared" si="36"/>
        <v>12</v>
      </c>
    </row>
    <row r="107" spans="1:9" ht="15.75">
      <c r="A107" s="1" t="s">
        <v>39</v>
      </c>
      <c r="B107" s="1">
        <v>555</v>
      </c>
      <c r="C107" s="2" t="s">
        <v>38</v>
      </c>
      <c r="D107" s="2" t="s">
        <v>7</v>
      </c>
      <c r="E107" s="1"/>
      <c r="F107" s="44"/>
      <c r="G107" s="34">
        <f t="shared" ref="G107:I110" si="37">G108</f>
        <v>284</v>
      </c>
      <c r="H107" s="34">
        <f t="shared" si="37"/>
        <v>17.399999999999999</v>
      </c>
      <c r="I107" s="34">
        <f t="shared" si="37"/>
        <v>12</v>
      </c>
    </row>
    <row r="108" spans="1:9" ht="15.75">
      <c r="A108" s="11" t="s">
        <v>70</v>
      </c>
      <c r="B108" s="8">
        <v>555</v>
      </c>
      <c r="C108" s="10" t="s">
        <v>38</v>
      </c>
      <c r="D108" s="10" t="s">
        <v>7</v>
      </c>
      <c r="E108" s="24" t="s">
        <v>56</v>
      </c>
      <c r="F108" s="48"/>
      <c r="G108" s="31">
        <f>G109</f>
        <v>284</v>
      </c>
      <c r="H108" s="31">
        <f t="shared" si="37"/>
        <v>17.399999999999999</v>
      </c>
      <c r="I108" s="31">
        <f t="shared" si="37"/>
        <v>12</v>
      </c>
    </row>
    <row r="109" spans="1:9" ht="31.5">
      <c r="A109" s="11" t="s">
        <v>40</v>
      </c>
      <c r="B109" s="8">
        <v>555</v>
      </c>
      <c r="C109" s="23">
        <v>10</v>
      </c>
      <c r="D109" s="23">
        <v>1</v>
      </c>
      <c r="E109" s="22" t="s">
        <v>81</v>
      </c>
      <c r="F109" s="49" t="s">
        <v>36</v>
      </c>
      <c r="G109" s="31">
        <f t="shared" si="37"/>
        <v>284</v>
      </c>
      <c r="H109" s="31">
        <f t="shared" si="37"/>
        <v>17.399999999999999</v>
      </c>
      <c r="I109" s="31">
        <f t="shared" si="37"/>
        <v>12</v>
      </c>
    </row>
    <row r="110" spans="1:9" ht="31.5">
      <c r="A110" s="12" t="s">
        <v>41</v>
      </c>
      <c r="B110" s="8">
        <v>555</v>
      </c>
      <c r="C110" s="23">
        <v>10</v>
      </c>
      <c r="D110" s="23">
        <v>1</v>
      </c>
      <c r="E110" s="22" t="s">
        <v>81</v>
      </c>
      <c r="F110" s="36">
        <v>300</v>
      </c>
      <c r="G110" s="31">
        <f t="shared" si="37"/>
        <v>284</v>
      </c>
      <c r="H110" s="31">
        <f t="shared" si="37"/>
        <v>17.399999999999999</v>
      </c>
      <c r="I110" s="31">
        <f t="shared" si="37"/>
        <v>12</v>
      </c>
    </row>
    <row r="111" spans="1:9" ht="31.5">
      <c r="A111" s="12" t="s">
        <v>66</v>
      </c>
      <c r="B111" s="8">
        <v>555</v>
      </c>
      <c r="C111" s="23">
        <v>10</v>
      </c>
      <c r="D111" s="23">
        <v>1</v>
      </c>
      <c r="E111" s="22" t="s">
        <v>81</v>
      </c>
      <c r="F111" s="36">
        <v>310</v>
      </c>
      <c r="G111" s="31">
        <v>284</v>
      </c>
      <c r="H111" s="31">
        <v>17.399999999999999</v>
      </c>
      <c r="I111" s="31">
        <v>12</v>
      </c>
    </row>
    <row r="112" spans="1:9" ht="15.75">
      <c r="A112" s="21" t="s">
        <v>50</v>
      </c>
      <c r="B112" s="8">
        <v>555</v>
      </c>
      <c r="C112" s="29">
        <v>11</v>
      </c>
      <c r="D112" s="29"/>
      <c r="E112" s="30"/>
      <c r="F112" s="44"/>
      <c r="G112" s="34">
        <f>G113</f>
        <v>5.0999999999999996</v>
      </c>
      <c r="H112" s="34">
        <f t="shared" ref="H112:I112" si="38">H113</f>
        <v>0</v>
      </c>
      <c r="I112" s="34">
        <f t="shared" si="38"/>
        <v>0</v>
      </c>
    </row>
    <row r="113" spans="1:9" ht="15.75">
      <c r="A113" s="21" t="s">
        <v>51</v>
      </c>
      <c r="B113" s="8">
        <v>555</v>
      </c>
      <c r="C113" s="29">
        <v>11</v>
      </c>
      <c r="D113" s="29">
        <v>1</v>
      </c>
      <c r="E113" s="30"/>
      <c r="F113" s="44"/>
      <c r="G113" s="34">
        <f t="shared" ref="G113:I116" si="39">G114</f>
        <v>5.0999999999999996</v>
      </c>
      <c r="H113" s="34">
        <f t="shared" si="39"/>
        <v>0</v>
      </c>
      <c r="I113" s="34">
        <f t="shared" si="39"/>
        <v>0</v>
      </c>
    </row>
    <row r="114" spans="1:9" ht="15.75">
      <c r="A114" s="11" t="s">
        <v>70</v>
      </c>
      <c r="B114" s="8">
        <v>555</v>
      </c>
      <c r="C114" s="10" t="s">
        <v>21</v>
      </c>
      <c r="D114" s="10" t="s">
        <v>7</v>
      </c>
      <c r="E114" s="24" t="s">
        <v>56</v>
      </c>
      <c r="F114" s="43"/>
      <c r="G114" s="31">
        <f t="shared" si="39"/>
        <v>5.0999999999999996</v>
      </c>
      <c r="H114" s="31">
        <f t="shared" si="39"/>
        <v>0</v>
      </c>
      <c r="I114" s="31">
        <f t="shared" si="39"/>
        <v>0</v>
      </c>
    </row>
    <row r="115" spans="1:9" ht="31.5">
      <c r="A115" s="12" t="s">
        <v>53</v>
      </c>
      <c r="B115" s="8">
        <v>555</v>
      </c>
      <c r="C115" s="23">
        <v>11</v>
      </c>
      <c r="D115" s="23">
        <v>1</v>
      </c>
      <c r="E115" s="22" t="s">
        <v>82</v>
      </c>
      <c r="F115" s="43"/>
      <c r="G115" s="31">
        <f>G116</f>
        <v>5.0999999999999996</v>
      </c>
      <c r="H115" s="31">
        <f t="shared" si="39"/>
        <v>0</v>
      </c>
      <c r="I115" s="31">
        <f t="shared" si="39"/>
        <v>0</v>
      </c>
    </row>
    <row r="116" spans="1:9" ht="31.5">
      <c r="A116" s="4" t="s">
        <v>87</v>
      </c>
      <c r="B116" s="8">
        <v>555</v>
      </c>
      <c r="C116" s="23">
        <v>11</v>
      </c>
      <c r="D116" s="23">
        <v>1</v>
      </c>
      <c r="E116" s="22" t="s">
        <v>82</v>
      </c>
      <c r="F116" s="43">
        <v>200</v>
      </c>
      <c r="G116" s="31">
        <f t="shared" si="39"/>
        <v>5.0999999999999996</v>
      </c>
      <c r="H116" s="31">
        <f t="shared" si="39"/>
        <v>0</v>
      </c>
      <c r="I116" s="31">
        <f t="shared" si="39"/>
        <v>0</v>
      </c>
    </row>
    <row r="117" spans="1:9" ht="31.5">
      <c r="A117" s="12" t="s">
        <v>64</v>
      </c>
      <c r="B117" s="8">
        <v>555</v>
      </c>
      <c r="C117" s="23">
        <v>11</v>
      </c>
      <c r="D117" s="23">
        <v>1</v>
      </c>
      <c r="E117" s="22" t="s">
        <v>82</v>
      </c>
      <c r="F117" s="43">
        <v>240</v>
      </c>
      <c r="G117" s="31">
        <v>5.0999999999999996</v>
      </c>
      <c r="H117" s="31">
        <v>0</v>
      </c>
      <c r="I117" s="31">
        <v>0</v>
      </c>
    </row>
    <row r="118" spans="1:9" ht="15.75">
      <c r="A118" s="21" t="s">
        <v>105</v>
      </c>
      <c r="B118" s="8">
        <v>555</v>
      </c>
      <c r="C118" s="29">
        <v>99</v>
      </c>
      <c r="D118" s="29"/>
      <c r="E118" s="30"/>
      <c r="F118" s="44"/>
      <c r="G118" s="34">
        <v>0</v>
      </c>
      <c r="H118" s="34">
        <f t="shared" ref="H118:I122" si="40">H119</f>
        <v>58.9</v>
      </c>
      <c r="I118" s="34">
        <f t="shared" si="40"/>
        <v>85</v>
      </c>
    </row>
    <row r="119" spans="1:9" ht="15.75">
      <c r="A119" s="12" t="s">
        <v>106</v>
      </c>
      <c r="B119" s="8">
        <v>555</v>
      </c>
      <c r="C119" s="23">
        <v>99</v>
      </c>
      <c r="D119" s="23">
        <v>99</v>
      </c>
      <c r="E119" s="22"/>
      <c r="F119" s="43"/>
      <c r="G119" s="31">
        <v>0</v>
      </c>
      <c r="H119" s="31">
        <f t="shared" si="40"/>
        <v>58.9</v>
      </c>
      <c r="I119" s="31">
        <f t="shared" si="40"/>
        <v>85</v>
      </c>
    </row>
    <row r="120" spans="1:9" ht="31.5">
      <c r="A120" s="12" t="s">
        <v>70</v>
      </c>
      <c r="B120" s="8">
        <v>555</v>
      </c>
      <c r="C120" s="23">
        <v>99</v>
      </c>
      <c r="D120" s="23">
        <v>99</v>
      </c>
      <c r="E120" s="22" t="s">
        <v>56</v>
      </c>
      <c r="F120" s="43"/>
      <c r="G120" s="31">
        <v>0</v>
      </c>
      <c r="H120" s="31">
        <f t="shared" si="40"/>
        <v>58.9</v>
      </c>
      <c r="I120" s="31">
        <f t="shared" si="40"/>
        <v>85</v>
      </c>
    </row>
    <row r="121" spans="1:9" ht="31.5">
      <c r="A121" s="12" t="s">
        <v>106</v>
      </c>
      <c r="B121" s="8">
        <v>555</v>
      </c>
      <c r="C121" s="23">
        <v>99</v>
      </c>
      <c r="D121" s="23">
        <v>99</v>
      </c>
      <c r="E121" s="86" t="s">
        <v>107</v>
      </c>
      <c r="F121" s="43"/>
      <c r="G121" s="31">
        <v>0</v>
      </c>
      <c r="H121" s="31">
        <f t="shared" si="40"/>
        <v>58.9</v>
      </c>
      <c r="I121" s="31">
        <f t="shared" si="40"/>
        <v>85</v>
      </c>
    </row>
    <row r="122" spans="1:9" ht="31.5">
      <c r="A122" s="12" t="s">
        <v>106</v>
      </c>
      <c r="B122" s="8">
        <v>555</v>
      </c>
      <c r="C122" s="23">
        <v>99</v>
      </c>
      <c r="D122" s="23">
        <v>99</v>
      </c>
      <c r="E122" s="86" t="s">
        <v>107</v>
      </c>
      <c r="F122" s="43">
        <v>900</v>
      </c>
      <c r="G122" s="31">
        <v>0</v>
      </c>
      <c r="H122" s="31">
        <f t="shared" si="40"/>
        <v>58.9</v>
      </c>
      <c r="I122" s="31">
        <f t="shared" si="40"/>
        <v>85</v>
      </c>
    </row>
    <row r="123" spans="1:9" ht="31.5">
      <c r="A123" s="12" t="s">
        <v>106</v>
      </c>
      <c r="B123" s="8">
        <v>555</v>
      </c>
      <c r="C123" s="23">
        <v>99</v>
      </c>
      <c r="D123" s="23">
        <v>99</v>
      </c>
      <c r="E123" s="86" t="s">
        <v>107</v>
      </c>
      <c r="F123" s="43">
        <v>990</v>
      </c>
      <c r="G123" s="31">
        <v>0</v>
      </c>
      <c r="H123" s="31">
        <v>58.9</v>
      </c>
      <c r="I123" s="31">
        <v>85</v>
      </c>
    </row>
    <row r="124" spans="1:9" ht="15.75">
      <c r="A124" s="1" t="s">
        <v>45</v>
      </c>
      <c r="B124" s="8"/>
      <c r="C124" s="8"/>
      <c r="D124" s="27"/>
      <c r="E124" s="28"/>
      <c r="F124" s="47"/>
      <c r="G124" s="34">
        <f>G8+G43+G51+G57+G72+G93+G106+G112</f>
        <v>8736.4</v>
      </c>
      <c r="H124" s="34">
        <f>H8+H43+H51+H57+H72+H93+H106+H112+H118</f>
        <v>2474.9</v>
      </c>
      <c r="I124" s="34">
        <f>I8+I43+I51+I57+I72+I93+I106+I112+I118</f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2021-12-22T05:44:27Z</dcterms:modified>
</cp:coreProperties>
</file>