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9" i="1"/>
  <c r="F80"/>
  <c r="F32"/>
  <c r="F46" l="1"/>
  <c r="F45" s="1"/>
  <c r="F44" s="1"/>
  <c r="F95" l="1"/>
  <c r="F85"/>
  <c r="F84" s="1"/>
  <c r="F77"/>
  <c r="F76" s="1"/>
  <c r="F75" s="1"/>
  <c r="F63" l="1"/>
  <c r="F62" s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F51" s="1"/>
  <c r="F50" s="1"/>
  <c r="F49" s="1"/>
  <c r="F48" s="1"/>
  <c r="G52"/>
  <c r="H52"/>
  <c r="F54"/>
  <c r="G54"/>
  <c r="G51" s="1"/>
  <c r="G50" s="1"/>
  <c r="G49" s="1"/>
  <c r="G48" s="1"/>
  <c r="H54"/>
  <c r="F60"/>
  <c r="F59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H81"/>
  <c r="H80" s="1"/>
  <c r="H79" s="1"/>
  <c r="F82"/>
  <c r="F81" s="1"/>
  <c r="G82"/>
  <c r="G81" s="1"/>
  <c r="H82"/>
  <c r="G87"/>
  <c r="F88"/>
  <c r="F87" s="1"/>
  <c r="G88"/>
  <c r="H88"/>
  <c r="H87" s="1"/>
  <c r="G92"/>
  <c r="F93"/>
  <c r="G93"/>
  <c r="H93"/>
  <c r="G95"/>
  <c r="H95"/>
  <c r="F97"/>
  <c r="G97"/>
  <c r="H97"/>
  <c r="F99"/>
  <c r="F100"/>
  <c r="G100"/>
  <c r="G99" s="1"/>
  <c r="H100"/>
  <c r="H99" s="1"/>
  <c r="F106"/>
  <c r="H106"/>
  <c r="F108"/>
  <c r="G108"/>
  <c r="G105" s="1"/>
  <c r="H108"/>
  <c r="F111"/>
  <c r="G111"/>
  <c r="G110" s="1"/>
  <c r="H111"/>
  <c r="H110" s="1"/>
  <c r="F113"/>
  <c r="F119"/>
  <c r="F118" s="1"/>
  <c r="F117" s="1"/>
  <c r="F116" s="1"/>
  <c r="F115" s="1"/>
  <c r="G119"/>
  <c r="G118" s="1"/>
  <c r="G117" s="1"/>
  <c r="G116" s="1"/>
  <c r="G115" s="1"/>
  <c r="H119"/>
  <c r="H118" s="1"/>
  <c r="H117" s="1"/>
  <c r="H116" s="1"/>
  <c r="H115" s="1"/>
  <c r="F125"/>
  <c r="F124" s="1"/>
  <c r="F123" s="1"/>
  <c r="F122" s="1"/>
  <c r="F121" s="1"/>
  <c r="G125"/>
  <c r="G124" s="1"/>
  <c r="G123" s="1"/>
  <c r="G122" s="1"/>
  <c r="G121" s="1"/>
  <c r="H125"/>
  <c r="H124" s="1"/>
  <c r="H123" s="1"/>
  <c r="H122" s="1"/>
  <c r="H121" s="1"/>
  <c r="G131"/>
  <c r="G130" s="1"/>
  <c r="G129" s="1"/>
  <c r="G128" s="1"/>
  <c r="G127" s="1"/>
  <c r="H131"/>
  <c r="H130" s="1"/>
  <c r="H129" s="1"/>
  <c r="H128" s="1"/>
  <c r="H127" s="1"/>
  <c r="F105" l="1"/>
  <c r="F104" s="1"/>
  <c r="F103" s="1"/>
  <c r="F102" s="1"/>
  <c r="H105"/>
  <c r="F67"/>
  <c r="F66" s="1"/>
  <c r="F65" s="1"/>
  <c r="F110"/>
  <c r="F58"/>
  <c r="F57" s="1"/>
  <c r="F56" s="1"/>
  <c r="G19"/>
  <c r="G104"/>
  <c r="G103" s="1"/>
  <c r="G102" s="1"/>
  <c r="H19"/>
  <c r="H18" s="1"/>
  <c r="H17" s="1"/>
  <c r="H7" s="1"/>
  <c r="F8"/>
  <c r="G80"/>
  <c r="G79" s="1"/>
  <c r="G18"/>
  <c r="G17" s="1"/>
  <c r="G7" s="1"/>
  <c r="F92"/>
  <c r="F91" s="1"/>
  <c r="F90" s="1"/>
  <c r="F19"/>
  <c r="F18" s="1"/>
  <c r="F17" s="1"/>
  <c r="H67"/>
  <c r="H66" s="1"/>
  <c r="H65" s="1"/>
  <c r="G91"/>
  <c r="G90" s="1"/>
  <c r="H104"/>
  <c r="H103" s="1"/>
  <c r="H102" s="1"/>
  <c r="H92"/>
  <c r="H91" s="1"/>
  <c r="H90" s="1"/>
  <c r="H74" s="1"/>
  <c r="G67"/>
  <c r="G66" s="1"/>
  <c r="G65" s="1"/>
  <c r="H51"/>
  <c r="H50" s="1"/>
  <c r="H49" s="1"/>
  <c r="H48" s="1"/>
  <c r="G74" l="1"/>
  <c r="G133" s="1"/>
  <c r="F7"/>
  <c r="F74"/>
  <c r="H133"/>
  <c r="F133" l="1"/>
</calcChain>
</file>

<file path=xl/sharedStrings.xml><?xml version="1.0" encoding="utf-8"?>
<sst xmlns="http://schemas.openxmlformats.org/spreadsheetml/2006/main" count="499" uniqueCount="121">
  <si>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</si>
  <si>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</si>
  <si>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</si>
  <si>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</si>
  <si>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</si>
  <si>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</si>
  <si>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</si>
  <si>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</si>
  <si>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</si>
  <si>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</si>
  <si>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</si>
  <si>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</si>
  <si>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</si>
  <si>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</si>
  <si>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</si>
  <si>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</si>
  <si>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</si>
  <si>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</si>
  <si>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</si>
  <si>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</si>
  <si>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</si>
  <si>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</si>
  <si>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</si>
  <si>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</si>
  <si>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</si>
  <si>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</si>
  <si>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</si>
  <si>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</si>
  <si>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</si>
  <si>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</si>
  <si>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</si>
  <si>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</si>
  <si>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</si>
  <si>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</si>
  <si>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</si>
  <si>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</si>
  <si>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</si>
  <si>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</si>
  <si>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</si>
  <si>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</si>
  <si>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</si>
  <si>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</si>
  <si>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</si>
  <si>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</si>
  <si>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</si>
  <si>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</si>
  <si>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</si>
  <si>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</si>
  <si>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</si>
  <si>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</si>
  <si>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</si>
  <si>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</si>
  <si>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</si>
  <si>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</si>
  <si>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</si>
  <si>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</si>
  <si>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</si>
  <si>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</si>
  <si>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</si>
  <si>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</si>
  <si>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</si>
  <si>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</si>
  <si>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</si>
  <si>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</si>
  <si>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</si>
  <si>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</si>
  <si>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</si>
  <si>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</si>
  <si>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</si>
  <si>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</si>
  <si>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</si>
  <si>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</si>
  <si>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</si>
  <si>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</si>
  <si>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</si>
  <si>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</si>
  <si>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</si>
  <si>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</si>
  <si>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</si>
  <si>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</si>
  <si>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</si>
  <si>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</si>
  <si>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</si>
  <si>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</si>
  <si>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</si>
  <si>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</si>
  <si>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</si>
  <si>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</si>
  <si>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</si>
  <si>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</si>
  <si>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</si>
  <si>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</si>
  <si>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</si>
  <si>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</si>
  <si>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</si>
  <si>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</si>
  <si>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</si>
  <si>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</si>
  <si>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</si>
  <si>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</si>
  <si>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</si>
  <si>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</si>
  <si>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</si>
  <si>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</si>
  <si>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</si>
  <si>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УСЛОВНО УТВЕРЖДЕННЫЕ РАСХОДЫ</t>
  </si>
  <si>
    <t>Условно утвержденные расходы</t>
  </si>
  <si>
    <t>99 0 00 99990</t>
  </si>
  <si>
    <t>Мероприятия по обеспечению пожарной безопасности</t>
  </si>
  <si>
    <t>99 0 00 18030</t>
  </si>
  <si>
    <t xml:space="preserve">Коммунальное хозяйство </t>
  </si>
  <si>
    <t>Мероприятия в области коммунального хозяйства</t>
  </si>
  <si>
    <t>99 0 00 03510</t>
  </si>
  <si>
    <t>Организация сбора и вывоза бытовых отходов и мусора</t>
  </si>
  <si>
    <t>99 0 00 06050</t>
  </si>
  <si>
    <t>Другие общегосударственные вопросы</t>
  </si>
  <si>
    <t>13</t>
  </si>
  <si>
    <t>Оценка недвижимости, признание прав и регулирование прав по муниципальной собственности</t>
  </si>
  <si>
    <t>99 0 00 90020</t>
  </si>
  <si>
    <t xml:space="preserve">99 0 00 90020 </t>
  </si>
  <si>
    <t xml:space="preserve">                                                             Приложение 4                                                                                              к решению 18 -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 от 09.12.2021 № 10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</si>
</sst>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4" fillId="0" borderId="0"/>
    <xf numFmtId="0" fontId="14" fillId="0" borderId="0"/>
    <xf numFmtId="0" fontId="19" fillId="0" borderId="0"/>
  </cellStyleXfs>
  <cellXfs count="99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49" fontId="18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9" fillId="0" borderId="7" xfId="4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3" xfId="2"/>
    <cellStyle name="Обычный 4" xfId="5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7.28515625" customWidth="1"/>
    <col min="4" max="4" width="16.7109375" customWidth="1"/>
    <col min="5" max="5" width="7.7109375" style="42" customWidth="1"/>
    <col min="6" max="6" width="10.7109375" customWidth="1"/>
  </cols>
  <sheetData>
    <row r="1" spans="1:8" ht="105.75" customHeight="1">
      <c r="B1" s="90" t="s">
        <v>120</v>
      </c>
      <c r="C1" s="90"/>
      <c r="D1" s="90"/>
      <c r="E1" s="90"/>
      <c r="F1" s="90"/>
      <c r="G1" s="90"/>
      <c r="H1" s="90"/>
    </row>
    <row r="2" spans="1:8" ht="15.75" customHeight="1">
      <c r="A2" s="27"/>
      <c r="B2" s="27"/>
      <c r="C2" s="27"/>
      <c r="D2" s="27"/>
      <c r="E2" s="98"/>
      <c r="F2" s="98"/>
      <c r="G2" s="98"/>
      <c r="H2" s="98"/>
    </row>
    <row r="3" spans="1:8" ht="77.25" customHeight="1">
      <c r="A3" s="97" t="s">
        <v>104</v>
      </c>
      <c r="B3" s="97"/>
      <c r="C3" s="97"/>
      <c r="D3" s="97"/>
      <c r="E3" s="97"/>
      <c r="F3" s="97"/>
      <c r="G3" s="97"/>
      <c r="H3" s="97"/>
    </row>
    <row r="4" spans="1:8" ht="15.75">
      <c r="H4" s="28" t="s">
        <v>42</v>
      </c>
    </row>
    <row r="5" spans="1:8" ht="15" customHeight="1">
      <c r="A5" s="91" t="s">
        <v>0</v>
      </c>
      <c r="B5" s="92"/>
      <c r="C5" s="92"/>
      <c r="D5" s="92"/>
      <c r="E5" s="93"/>
      <c r="F5" s="94" t="s">
        <v>5</v>
      </c>
      <c r="G5" s="95"/>
      <c r="H5" s="96"/>
    </row>
    <row r="6" spans="1:8" ht="51.75" customHeight="1">
      <c r="A6" s="91"/>
      <c r="B6" s="7" t="s">
        <v>1</v>
      </c>
      <c r="C6" s="37" t="s">
        <v>2</v>
      </c>
      <c r="D6" s="7" t="s">
        <v>3</v>
      </c>
      <c r="E6" s="41" t="s">
        <v>4</v>
      </c>
      <c r="F6" s="84" t="s">
        <v>100</v>
      </c>
      <c r="G6" s="84" t="s">
        <v>102</v>
      </c>
      <c r="H6" s="84" t="s">
        <v>101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1886.4</v>
      </c>
      <c r="G7" s="36">
        <f>G8+G17+G34+G39</f>
        <v>860.2</v>
      </c>
      <c r="H7" s="36">
        <f>H8+H17+H34+H39</f>
        <v>860.2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747.4</v>
      </c>
      <c r="G8" s="34">
        <f t="shared" ref="F8:H12" si="0">G9</f>
        <v>740.1</v>
      </c>
      <c r="H8" s="34">
        <f t="shared" si="0"/>
        <v>740.1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90.1</v>
      </c>
      <c r="G9" s="35">
        <f t="shared" si="0"/>
        <v>740.1</v>
      </c>
      <c r="H9" s="35">
        <f t="shared" si="0"/>
        <v>740.1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90.1</v>
      </c>
      <c r="G10" s="35">
        <f t="shared" si="0"/>
        <v>740.1</v>
      </c>
      <c r="H10" s="35">
        <f t="shared" si="0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90.1</v>
      </c>
      <c r="G11" s="35">
        <f t="shared" si="0"/>
        <v>740.1</v>
      </c>
      <c r="H11" s="35">
        <f t="shared" si="0"/>
        <v>740.1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90.1</v>
      </c>
      <c r="G12" s="35">
        <f t="shared" si="0"/>
        <v>740.1</v>
      </c>
      <c r="H12" s="35">
        <f t="shared" si="0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90.1</v>
      </c>
      <c r="G13" s="35">
        <v>740.1</v>
      </c>
      <c r="H13" s="35">
        <v>740.1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657.3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657.3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657.3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F18+F29</f>
        <v>1097.5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</f>
        <v>523.20000000000005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523.1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245.7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245.7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239.3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239.3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38.1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38.1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574.29999999999995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490.4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490.4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f>F33</f>
        <v>83.9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83.9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0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0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0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0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0</v>
      </c>
      <c r="G43" s="33">
        <v>0</v>
      </c>
      <c r="H43" s="33">
        <v>0</v>
      </c>
    </row>
    <row r="44" spans="1:8" ht="24" customHeight="1">
      <c r="A44" s="6" t="s">
        <v>115</v>
      </c>
      <c r="B44" s="2" t="s">
        <v>7</v>
      </c>
      <c r="C44" s="2" t="s">
        <v>116</v>
      </c>
      <c r="D44" s="19"/>
      <c r="E44" s="47"/>
      <c r="F44" s="36">
        <f>F45</f>
        <v>11.5</v>
      </c>
      <c r="G44" s="36"/>
      <c r="H44" s="36"/>
    </row>
    <row r="45" spans="1:8" ht="37.5" customHeight="1">
      <c r="A45" s="89" t="s">
        <v>117</v>
      </c>
      <c r="B45" s="10" t="s">
        <v>7</v>
      </c>
      <c r="C45" s="10" t="s">
        <v>116</v>
      </c>
      <c r="D45" s="18" t="s">
        <v>119</v>
      </c>
      <c r="E45" s="51"/>
      <c r="F45" s="33">
        <f>F46</f>
        <v>11.5</v>
      </c>
      <c r="G45" s="33"/>
      <c r="H45" s="33"/>
    </row>
    <row r="46" spans="1:8" ht="32.25" customHeight="1">
      <c r="A46" s="4" t="s">
        <v>87</v>
      </c>
      <c r="B46" s="10" t="s">
        <v>7</v>
      </c>
      <c r="C46" s="10" t="s">
        <v>116</v>
      </c>
      <c r="D46" s="18" t="s">
        <v>119</v>
      </c>
      <c r="E46" s="46">
        <v>200</v>
      </c>
      <c r="F46" s="33">
        <f>F47</f>
        <v>11.5</v>
      </c>
      <c r="G46" s="33"/>
      <c r="H46" s="33"/>
    </row>
    <row r="47" spans="1:8" ht="45" customHeight="1">
      <c r="A47" s="4" t="s">
        <v>64</v>
      </c>
      <c r="B47" s="10" t="s">
        <v>7</v>
      </c>
      <c r="C47" s="10" t="s">
        <v>116</v>
      </c>
      <c r="D47" s="18" t="s">
        <v>118</v>
      </c>
      <c r="E47" s="46">
        <v>240</v>
      </c>
      <c r="F47" s="33">
        <v>11.5</v>
      </c>
      <c r="G47" s="33"/>
      <c r="H47" s="33"/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110</v>
      </c>
      <c r="G48" s="36">
        <f t="shared" ref="G48:H50" si="13">G49</f>
        <v>111.10000000000001</v>
      </c>
      <c r="H48" s="36">
        <f t="shared" si="13"/>
        <v>115.60000000000001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110</v>
      </c>
      <c r="G49" s="36">
        <f t="shared" si="13"/>
        <v>111.10000000000001</v>
      </c>
      <c r="H49" s="36">
        <f t="shared" si="13"/>
        <v>115.60000000000001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110</v>
      </c>
      <c r="G50" s="33">
        <f t="shared" si="13"/>
        <v>111.10000000000001</v>
      </c>
      <c r="H50" s="33">
        <f t="shared" si="13"/>
        <v>115.60000000000001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110</v>
      </c>
      <c r="G51" s="33">
        <f t="shared" ref="G51:H51" si="14">G52+G54</f>
        <v>111.10000000000001</v>
      </c>
      <c r="H51" s="33">
        <f t="shared" si="14"/>
        <v>115.60000000000001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109.1</v>
      </c>
      <c r="G52" s="33">
        <f t="shared" ref="G52:H52" si="15">G53</f>
        <v>110.2</v>
      </c>
      <c r="H52" s="33">
        <f t="shared" si="15"/>
        <v>114.7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109.1</v>
      </c>
      <c r="G53" s="33">
        <v>110.2</v>
      </c>
      <c r="H53" s="33">
        <v>114.7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0.5</v>
      </c>
      <c r="G56" s="36">
        <f t="shared" ref="G56:H60" si="17">G57</f>
        <v>0</v>
      </c>
      <c r="H56" s="36">
        <f t="shared" si="17"/>
        <v>0</v>
      </c>
    </row>
    <row r="57" spans="1:8" ht="48.75" customHeight="1">
      <c r="A57" s="6" t="s">
        <v>103</v>
      </c>
      <c r="B57" s="2" t="s">
        <v>13</v>
      </c>
      <c r="C57" s="2" t="s">
        <v>38</v>
      </c>
      <c r="D57" s="19"/>
      <c r="E57" s="43"/>
      <c r="F57" s="36">
        <f>F58</f>
        <v>0.5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F59+F62</f>
        <v>0.5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0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0</v>
      </c>
      <c r="G60" s="33">
        <f t="shared" si="17"/>
        <v>0</v>
      </c>
      <c r="H60" s="33">
        <f t="shared" si="17"/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0</v>
      </c>
      <c r="G61" s="33">
        <v>0</v>
      </c>
      <c r="H61" s="33">
        <v>0</v>
      </c>
    </row>
    <row r="62" spans="1:8" s="9" customFormat="1" ht="31.5" customHeight="1">
      <c r="A62" s="6" t="s">
        <v>108</v>
      </c>
      <c r="B62" s="5" t="s">
        <v>13</v>
      </c>
      <c r="C62" s="10" t="s">
        <v>38</v>
      </c>
      <c r="D62" s="18" t="s">
        <v>109</v>
      </c>
      <c r="E62" s="43"/>
      <c r="F62" s="36">
        <f>F63</f>
        <v>0.5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109</v>
      </c>
      <c r="E63" s="44" t="s">
        <v>14</v>
      </c>
      <c r="F63" s="33">
        <f>F64</f>
        <v>0.5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109</v>
      </c>
      <c r="E64" s="44" t="s">
        <v>15</v>
      </c>
      <c r="F64" s="33">
        <v>0.5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</f>
        <v>722</v>
      </c>
      <c r="G65" s="36">
        <f t="shared" ref="G65:H66" si="18">G66</f>
        <v>595.4</v>
      </c>
      <c r="H65" s="36">
        <f t="shared" si="18"/>
        <v>611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722</v>
      </c>
      <c r="G66" s="36">
        <f t="shared" si="18"/>
        <v>595.4</v>
      </c>
      <c r="H66" s="36">
        <f t="shared" si="18"/>
        <v>611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722</v>
      </c>
      <c r="G67" s="74">
        <f t="shared" ref="G67:H67" si="19">G68+G71</f>
        <v>595.4</v>
      </c>
      <c r="H67" s="74">
        <f t="shared" si="19"/>
        <v>611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539.5</v>
      </c>
      <c r="G68" s="74">
        <f t="shared" ref="G68:H69" si="20">G69</f>
        <v>412.9</v>
      </c>
      <c r="H68" s="74">
        <f t="shared" si="20"/>
        <v>428.5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539.5</v>
      </c>
      <c r="G69" s="74">
        <f t="shared" si="20"/>
        <v>412.9</v>
      </c>
      <c r="H69" s="74">
        <f t="shared" si="20"/>
        <v>428.5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539.5</v>
      </c>
      <c r="G70" s="74">
        <v>412.9</v>
      </c>
      <c r="H70" s="74">
        <v>428.5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27" customHeight="1">
      <c r="A74" s="6" t="s">
        <v>30</v>
      </c>
      <c r="B74" s="2" t="s">
        <v>27</v>
      </c>
      <c r="C74" s="2"/>
      <c r="D74" s="19"/>
      <c r="E74" s="43"/>
      <c r="F74" s="36">
        <f>F79+F90+F75</f>
        <v>3195.1000000000004</v>
      </c>
      <c r="G74" s="36">
        <f>G79+G90</f>
        <v>461</v>
      </c>
      <c r="H74" s="36">
        <f>H79+H90</f>
        <v>722.1</v>
      </c>
    </row>
    <row r="75" spans="1:8" s="9" customFormat="1" ht="27" customHeight="1">
      <c r="A75" s="6" t="s">
        <v>110</v>
      </c>
      <c r="B75" s="14">
        <v>5</v>
      </c>
      <c r="C75" s="15">
        <v>2</v>
      </c>
      <c r="D75" s="16"/>
      <c r="E75" s="43"/>
      <c r="F75" s="36">
        <f>F76</f>
        <v>300</v>
      </c>
      <c r="G75" s="36"/>
      <c r="H75" s="36"/>
    </row>
    <row r="76" spans="1:8" s="9" customFormat="1" ht="27" customHeight="1">
      <c r="A76" s="6" t="s">
        <v>111</v>
      </c>
      <c r="B76" s="10" t="s">
        <v>27</v>
      </c>
      <c r="C76" s="10" t="s">
        <v>8</v>
      </c>
      <c r="D76" s="16" t="s">
        <v>112</v>
      </c>
      <c r="E76" s="43"/>
      <c r="F76" s="33">
        <f>F77</f>
        <v>300</v>
      </c>
      <c r="G76" s="36"/>
      <c r="H76" s="36"/>
    </row>
    <row r="77" spans="1:8" s="9" customFormat="1" ht="27" customHeight="1">
      <c r="A77" s="4" t="s">
        <v>87</v>
      </c>
      <c r="B77" s="10" t="s">
        <v>27</v>
      </c>
      <c r="C77" s="10" t="s">
        <v>8</v>
      </c>
      <c r="D77" s="16" t="s">
        <v>112</v>
      </c>
      <c r="E77" s="45" t="s">
        <v>14</v>
      </c>
      <c r="F77" s="33">
        <f>F78</f>
        <v>300</v>
      </c>
      <c r="G77" s="33"/>
      <c r="H77" s="33"/>
    </row>
    <row r="78" spans="1:8" s="9" customFormat="1" ht="27" customHeight="1">
      <c r="A78" s="4" t="s">
        <v>64</v>
      </c>
      <c r="B78" s="10" t="s">
        <v>27</v>
      </c>
      <c r="C78" s="10" t="s">
        <v>8</v>
      </c>
      <c r="D78" s="16" t="s">
        <v>112</v>
      </c>
      <c r="E78" s="45" t="s">
        <v>15</v>
      </c>
      <c r="F78" s="33">
        <v>300</v>
      </c>
      <c r="G78" s="33"/>
      <c r="H78" s="33"/>
    </row>
    <row r="79" spans="1:8" s="40" customFormat="1" ht="16.5" customHeight="1">
      <c r="A79" s="21" t="s">
        <v>31</v>
      </c>
      <c r="B79" s="2" t="s">
        <v>27</v>
      </c>
      <c r="C79" s="2" t="s">
        <v>13</v>
      </c>
      <c r="D79" s="19"/>
      <c r="E79" s="43"/>
      <c r="F79" s="36">
        <f>F80+F84+F87</f>
        <v>565.29999999999995</v>
      </c>
      <c r="G79" s="36">
        <f t="shared" ref="G79:H79" si="22">G80</f>
        <v>0</v>
      </c>
      <c r="H79" s="36">
        <f t="shared" si="22"/>
        <v>0</v>
      </c>
    </row>
    <row r="80" spans="1:8" s="9" customFormat="1" ht="21.75" customHeight="1">
      <c r="A80" s="17" t="s">
        <v>70</v>
      </c>
      <c r="B80" s="14">
        <v>5</v>
      </c>
      <c r="C80" s="15">
        <v>3</v>
      </c>
      <c r="D80" s="16" t="s">
        <v>56</v>
      </c>
      <c r="E80" s="45"/>
      <c r="F80" s="33">
        <f>F81</f>
        <v>300.2</v>
      </c>
      <c r="G80" s="33">
        <f>G81+G87</f>
        <v>0</v>
      </c>
      <c r="H80" s="33">
        <f>H81+H87</f>
        <v>0</v>
      </c>
    </row>
    <row r="81" spans="1:8" s="9" customFormat="1" ht="39" customHeight="1">
      <c r="A81" s="4" t="s">
        <v>76</v>
      </c>
      <c r="B81" s="10" t="s">
        <v>27</v>
      </c>
      <c r="C81" s="10" t="s">
        <v>13</v>
      </c>
      <c r="D81" s="16" t="s">
        <v>77</v>
      </c>
      <c r="E81" s="45"/>
      <c r="F81" s="33">
        <f t="shared" ref="F81:H82" si="23">F82</f>
        <v>300.2</v>
      </c>
      <c r="G81" s="33">
        <f t="shared" si="23"/>
        <v>0</v>
      </c>
      <c r="H81" s="33">
        <f t="shared" si="23"/>
        <v>0</v>
      </c>
    </row>
    <row r="82" spans="1:8" s="9" customFormat="1" ht="41.25" customHeight="1">
      <c r="A82" s="4" t="s">
        <v>87</v>
      </c>
      <c r="B82" s="10" t="s">
        <v>27</v>
      </c>
      <c r="C82" s="10" t="s">
        <v>13</v>
      </c>
      <c r="D82" s="16" t="s">
        <v>77</v>
      </c>
      <c r="E82" s="45" t="s">
        <v>14</v>
      </c>
      <c r="F82" s="33">
        <f t="shared" si="23"/>
        <v>300.2</v>
      </c>
      <c r="G82" s="33">
        <f t="shared" si="23"/>
        <v>0</v>
      </c>
      <c r="H82" s="33">
        <f t="shared" si="23"/>
        <v>0</v>
      </c>
    </row>
    <row r="83" spans="1:8" s="9" customFormat="1" ht="33" customHeight="1">
      <c r="A83" s="4" t="s">
        <v>64</v>
      </c>
      <c r="B83" s="10" t="s">
        <v>27</v>
      </c>
      <c r="C83" s="10" t="s">
        <v>13</v>
      </c>
      <c r="D83" s="16" t="s">
        <v>77</v>
      </c>
      <c r="E83" s="45" t="s">
        <v>15</v>
      </c>
      <c r="F83" s="33">
        <v>300.2</v>
      </c>
      <c r="G83" s="33">
        <v>0</v>
      </c>
      <c r="H83" s="33">
        <v>0</v>
      </c>
    </row>
    <row r="84" spans="1:8" s="9" customFormat="1" ht="33" customHeight="1">
      <c r="A84" s="88" t="s">
        <v>113</v>
      </c>
      <c r="B84" s="10" t="s">
        <v>27</v>
      </c>
      <c r="C84" s="10" t="s">
        <v>13</v>
      </c>
      <c r="D84" s="16" t="s">
        <v>114</v>
      </c>
      <c r="E84" s="45"/>
      <c r="F84" s="33">
        <f>F85</f>
        <v>199.2</v>
      </c>
      <c r="G84" s="33"/>
      <c r="H84" s="33"/>
    </row>
    <row r="85" spans="1:8" s="9" customFormat="1" ht="33" customHeight="1">
      <c r="A85" s="4" t="s">
        <v>87</v>
      </c>
      <c r="B85" s="10" t="s">
        <v>27</v>
      </c>
      <c r="C85" s="10" t="s">
        <v>13</v>
      </c>
      <c r="D85" s="16" t="s">
        <v>114</v>
      </c>
      <c r="E85" s="45" t="s">
        <v>14</v>
      </c>
      <c r="F85" s="33">
        <f>F86</f>
        <v>199.2</v>
      </c>
      <c r="G85" s="33"/>
      <c r="H85" s="33"/>
    </row>
    <row r="86" spans="1:8" s="9" customFormat="1" ht="33" customHeight="1">
      <c r="A86" s="4" t="s">
        <v>64</v>
      </c>
      <c r="B86" s="10" t="s">
        <v>27</v>
      </c>
      <c r="C86" s="10" t="s">
        <v>13</v>
      </c>
      <c r="D86" s="16" t="s">
        <v>114</v>
      </c>
      <c r="E86" s="45" t="s">
        <v>15</v>
      </c>
      <c r="F86" s="33">
        <v>199.2</v>
      </c>
      <c r="G86" s="33"/>
      <c r="H86" s="33"/>
    </row>
    <row r="87" spans="1:8" s="9" customFormat="1" ht="29.25" customHeight="1">
      <c r="A87" s="6" t="s">
        <v>99</v>
      </c>
      <c r="B87" s="10" t="s">
        <v>27</v>
      </c>
      <c r="C87" s="10" t="s">
        <v>13</v>
      </c>
      <c r="D87" s="16" t="s">
        <v>85</v>
      </c>
      <c r="E87" s="45"/>
      <c r="F87" s="33">
        <f>F88</f>
        <v>65.900000000000006</v>
      </c>
      <c r="G87" s="33">
        <f t="shared" ref="G87:H88" si="24">G88</f>
        <v>0</v>
      </c>
      <c r="H87" s="33">
        <f t="shared" si="24"/>
        <v>0</v>
      </c>
    </row>
    <row r="88" spans="1:8" s="9" customFormat="1" ht="33" customHeight="1">
      <c r="A88" s="4" t="s">
        <v>87</v>
      </c>
      <c r="B88" s="10" t="s">
        <v>27</v>
      </c>
      <c r="C88" s="10" t="s">
        <v>13</v>
      </c>
      <c r="D88" s="16" t="s">
        <v>85</v>
      </c>
      <c r="E88" s="45" t="s">
        <v>14</v>
      </c>
      <c r="F88" s="33">
        <f>F89</f>
        <v>65.900000000000006</v>
      </c>
      <c r="G88" s="33">
        <f t="shared" si="24"/>
        <v>0</v>
      </c>
      <c r="H88" s="33">
        <f t="shared" si="24"/>
        <v>0</v>
      </c>
    </row>
    <row r="89" spans="1:8" s="9" customFormat="1" ht="36.75" customHeight="1">
      <c r="A89" s="4" t="s">
        <v>64</v>
      </c>
      <c r="B89" s="10" t="s">
        <v>27</v>
      </c>
      <c r="C89" s="10" t="s">
        <v>13</v>
      </c>
      <c r="D89" s="16" t="s">
        <v>85</v>
      </c>
      <c r="E89" s="45" t="s">
        <v>15</v>
      </c>
      <c r="F89" s="33">
        <v>65.900000000000006</v>
      </c>
      <c r="G89" s="33">
        <v>0</v>
      </c>
      <c r="H89" s="33">
        <v>0</v>
      </c>
    </row>
    <row r="90" spans="1:8" s="9" customFormat="1" ht="30.75" customHeight="1">
      <c r="A90" s="6" t="s">
        <v>78</v>
      </c>
      <c r="B90" s="2" t="s">
        <v>27</v>
      </c>
      <c r="C90" s="2" t="s">
        <v>27</v>
      </c>
      <c r="D90" s="19"/>
      <c r="E90" s="43"/>
      <c r="F90" s="36">
        <f>F91</f>
        <v>2329.8000000000002</v>
      </c>
      <c r="G90" s="36">
        <f t="shared" ref="G90:H90" si="25">G91</f>
        <v>461</v>
      </c>
      <c r="H90" s="36">
        <f t="shared" si="25"/>
        <v>722.1</v>
      </c>
    </row>
    <row r="91" spans="1:8" s="9" customFormat="1" ht="30.75" customHeight="1">
      <c r="A91" s="4" t="s">
        <v>70</v>
      </c>
      <c r="B91" s="10" t="s">
        <v>27</v>
      </c>
      <c r="C91" s="10" t="s">
        <v>27</v>
      </c>
      <c r="D91" s="20" t="s">
        <v>56</v>
      </c>
      <c r="E91" s="45"/>
      <c r="F91" s="33">
        <f>F92+F99</f>
        <v>2329.8000000000002</v>
      </c>
      <c r="G91" s="33">
        <f t="shared" ref="G91:H91" si="26">G92+G99</f>
        <v>461</v>
      </c>
      <c r="H91" s="33">
        <f t="shared" si="26"/>
        <v>722.1</v>
      </c>
    </row>
    <row r="92" spans="1:8" s="9" customFormat="1" ht="30.75" customHeight="1">
      <c r="A92" s="12" t="s">
        <v>80</v>
      </c>
      <c r="B92" s="55" t="s">
        <v>27</v>
      </c>
      <c r="C92" s="55" t="s">
        <v>27</v>
      </c>
      <c r="D92" s="56" t="s">
        <v>79</v>
      </c>
      <c r="E92" s="45"/>
      <c r="F92" s="33">
        <f>F93+F95+F97</f>
        <v>1074</v>
      </c>
      <c r="G92" s="33">
        <f t="shared" ref="G92:H92" si="27">G93+G95+G97</f>
        <v>461</v>
      </c>
      <c r="H92" s="33">
        <f t="shared" si="27"/>
        <v>722.1</v>
      </c>
    </row>
    <row r="93" spans="1:8" s="9" customFormat="1" ht="72.75" customHeight="1">
      <c r="A93" s="12" t="s">
        <v>63</v>
      </c>
      <c r="B93" s="55" t="s">
        <v>27</v>
      </c>
      <c r="C93" s="55" t="s">
        <v>27</v>
      </c>
      <c r="D93" s="56" t="s">
        <v>79</v>
      </c>
      <c r="E93" s="45" t="s">
        <v>10</v>
      </c>
      <c r="F93" s="33">
        <f>F94</f>
        <v>663.1</v>
      </c>
      <c r="G93" s="33">
        <f t="shared" ref="G93:H93" si="28">G94</f>
        <v>300</v>
      </c>
      <c r="H93" s="33">
        <f t="shared" si="28"/>
        <v>300</v>
      </c>
    </row>
    <row r="94" spans="1:8" ht="15.75">
      <c r="A94" s="12" t="s">
        <v>32</v>
      </c>
      <c r="B94" s="55" t="s">
        <v>27</v>
      </c>
      <c r="C94" s="55" t="s">
        <v>27</v>
      </c>
      <c r="D94" s="56" t="s">
        <v>79</v>
      </c>
      <c r="E94" s="45" t="s">
        <v>33</v>
      </c>
      <c r="F94" s="33">
        <v>663.1</v>
      </c>
      <c r="G94" s="33">
        <v>300</v>
      </c>
      <c r="H94" s="33">
        <v>300</v>
      </c>
    </row>
    <row r="95" spans="1:8" ht="34.5" customHeight="1">
      <c r="A95" s="4" t="s">
        <v>87</v>
      </c>
      <c r="B95" s="55" t="s">
        <v>27</v>
      </c>
      <c r="C95" s="55" t="s">
        <v>27</v>
      </c>
      <c r="D95" s="56" t="s">
        <v>79</v>
      </c>
      <c r="E95" s="45" t="s">
        <v>14</v>
      </c>
      <c r="F95" s="33">
        <f>F96</f>
        <v>380.2</v>
      </c>
      <c r="G95" s="33">
        <f t="shared" ref="G95:H95" si="29">G96</f>
        <v>161</v>
      </c>
      <c r="H95" s="33">
        <f t="shared" si="29"/>
        <v>422.1</v>
      </c>
    </row>
    <row r="96" spans="1:8" ht="31.5">
      <c r="A96" s="54" t="s">
        <v>64</v>
      </c>
      <c r="B96" s="55" t="s">
        <v>27</v>
      </c>
      <c r="C96" s="55" t="s">
        <v>27</v>
      </c>
      <c r="D96" s="56" t="s">
        <v>79</v>
      </c>
      <c r="E96" s="45" t="s">
        <v>15</v>
      </c>
      <c r="F96" s="33">
        <v>380.2</v>
      </c>
      <c r="G96" s="33">
        <v>161</v>
      </c>
      <c r="H96" s="33">
        <v>422.1</v>
      </c>
    </row>
    <row r="97" spans="1:8" ht="15.75">
      <c r="A97" s="12" t="s">
        <v>16</v>
      </c>
      <c r="B97" s="55" t="s">
        <v>27</v>
      </c>
      <c r="C97" s="55" t="s">
        <v>27</v>
      </c>
      <c r="D97" s="56" t="s">
        <v>79</v>
      </c>
      <c r="E97" s="45" t="s">
        <v>17</v>
      </c>
      <c r="F97" s="33">
        <f>F98</f>
        <v>30.7</v>
      </c>
      <c r="G97" s="33">
        <f t="shared" ref="G97:H97" si="30">G98</f>
        <v>0</v>
      </c>
      <c r="H97" s="33">
        <f t="shared" si="30"/>
        <v>0</v>
      </c>
    </row>
    <row r="98" spans="1:8" ht="15.75">
      <c r="A98" s="12" t="s">
        <v>65</v>
      </c>
      <c r="B98" s="55" t="s">
        <v>27</v>
      </c>
      <c r="C98" s="55" t="s">
        <v>27</v>
      </c>
      <c r="D98" s="56" t="s">
        <v>79</v>
      </c>
      <c r="E98" s="45" t="s">
        <v>18</v>
      </c>
      <c r="F98" s="33">
        <v>30.7</v>
      </c>
      <c r="G98" s="33">
        <v>0</v>
      </c>
      <c r="H98" s="33">
        <v>0</v>
      </c>
    </row>
    <row r="99" spans="1:8" ht="63">
      <c r="A99" s="12" t="s">
        <v>88</v>
      </c>
      <c r="B99" s="55" t="s">
        <v>27</v>
      </c>
      <c r="C99" s="55" t="s">
        <v>27</v>
      </c>
      <c r="D99" s="56" t="s">
        <v>90</v>
      </c>
      <c r="E99" s="45"/>
      <c r="F99" s="33">
        <f>F100</f>
        <v>1255.8</v>
      </c>
      <c r="G99" s="33">
        <f t="shared" ref="G99:H100" si="31">G100</f>
        <v>0</v>
      </c>
      <c r="H99" s="33">
        <f t="shared" si="31"/>
        <v>0</v>
      </c>
    </row>
    <row r="100" spans="1:8" ht="63">
      <c r="A100" s="12" t="s">
        <v>63</v>
      </c>
      <c r="B100" s="55" t="s">
        <v>27</v>
      </c>
      <c r="C100" s="55" t="s">
        <v>27</v>
      </c>
      <c r="D100" s="56" t="s">
        <v>91</v>
      </c>
      <c r="E100" s="45" t="s">
        <v>10</v>
      </c>
      <c r="F100" s="33">
        <f>F101</f>
        <v>1255.8</v>
      </c>
      <c r="G100" s="33">
        <f t="shared" si="31"/>
        <v>0</v>
      </c>
      <c r="H100" s="33">
        <f t="shared" si="31"/>
        <v>0</v>
      </c>
    </row>
    <row r="101" spans="1:8" ht="15.75">
      <c r="A101" s="12" t="s">
        <v>32</v>
      </c>
      <c r="B101" s="55" t="s">
        <v>27</v>
      </c>
      <c r="C101" s="55" t="s">
        <v>27</v>
      </c>
      <c r="D101" s="56" t="s">
        <v>92</v>
      </c>
      <c r="E101" s="45" t="s">
        <v>33</v>
      </c>
      <c r="F101" s="33">
        <v>1255.8</v>
      </c>
      <c r="G101" s="33">
        <v>0</v>
      </c>
      <c r="H101" s="33">
        <v>0</v>
      </c>
    </row>
    <row r="102" spans="1:8" ht="15.75">
      <c r="A102" s="21" t="s">
        <v>54</v>
      </c>
      <c r="B102" s="2" t="s">
        <v>34</v>
      </c>
      <c r="C102" s="2"/>
      <c r="D102" s="13"/>
      <c r="E102" s="49"/>
      <c r="F102" s="36">
        <f>F103</f>
        <v>3739.7</v>
      </c>
      <c r="G102" s="36">
        <f t="shared" ref="G102:H103" si="32">G103</f>
        <v>0</v>
      </c>
      <c r="H102" s="36">
        <f t="shared" si="32"/>
        <v>0</v>
      </c>
    </row>
    <row r="103" spans="1:8" s="9" customFormat="1" ht="15.75">
      <c r="A103" s="1" t="s">
        <v>35</v>
      </c>
      <c r="B103" s="2" t="s">
        <v>34</v>
      </c>
      <c r="C103" s="2" t="s">
        <v>7</v>
      </c>
      <c r="D103" s="13"/>
      <c r="E103" s="49"/>
      <c r="F103" s="36">
        <f>F104</f>
        <v>3739.7</v>
      </c>
      <c r="G103" s="36">
        <f t="shared" si="32"/>
        <v>0</v>
      </c>
      <c r="H103" s="36">
        <f t="shared" si="32"/>
        <v>0</v>
      </c>
    </row>
    <row r="104" spans="1:8" ht="18" customHeight="1">
      <c r="A104" s="4" t="s">
        <v>70</v>
      </c>
      <c r="B104" s="5" t="s">
        <v>34</v>
      </c>
      <c r="C104" s="5" t="s">
        <v>7</v>
      </c>
      <c r="D104" s="18" t="s">
        <v>56</v>
      </c>
      <c r="E104" s="46"/>
      <c r="F104" s="33">
        <f>F105+F110</f>
        <v>3739.7</v>
      </c>
      <c r="G104" s="33">
        <f>G105+G110</f>
        <v>0</v>
      </c>
      <c r="H104" s="33">
        <f>H105+H110</f>
        <v>0</v>
      </c>
    </row>
    <row r="105" spans="1:8" ht="45" customHeight="1">
      <c r="A105" s="12" t="s">
        <v>71</v>
      </c>
      <c r="B105" s="5" t="s">
        <v>34</v>
      </c>
      <c r="C105" s="5" t="s">
        <v>7</v>
      </c>
      <c r="D105" s="18" t="s">
        <v>72</v>
      </c>
      <c r="E105" s="46"/>
      <c r="F105" s="33">
        <f>F106+F108</f>
        <v>285.5</v>
      </c>
      <c r="G105" s="33">
        <f>G106+G108</f>
        <v>0</v>
      </c>
      <c r="H105" s="33">
        <f>H106+H108</f>
        <v>0</v>
      </c>
    </row>
    <row r="106" spans="1:8" ht="30" customHeight="1">
      <c r="A106" s="4" t="s">
        <v>87</v>
      </c>
      <c r="B106" s="5" t="s">
        <v>34</v>
      </c>
      <c r="C106" s="5" t="s">
        <v>7</v>
      </c>
      <c r="D106" s="18" t="s">
        <v>72</v>
      </c>
      <c r="E106" s="46">
        <v>200</v>
      </c>
      <c r="F106" s="33">
        <f>F107</f>
        <v>247.2</v>
      </c>
      <c r="G106" s="33">
        <v>0</v>
      </c>
      <c r="H106" s="33">
        <f t="shared" ref="H106" si="33">H107</f>
        <v>0</v>
      </c>
    </row>
    <row r="107" spans="1:8" ht="31.5">
      <c r="A107" s="4" t="s">
        <v>64</v>
      </c>
      <c r="B107" s="5" t="s">
        <v>34</v>
      </c>
      <c r="C107" s="5" t="s">
        <v>7</v>
      </c>
      <c r="D107" s="18" t="s">
        <v>72</v>
      </c>
      <c r="E107" s="46">
        <v>240</v>
      </c>
      <c r="F107" s="33">
        <v>247.2</v>
      </c>
      <c r="G107" s="33">
        <v>0</v>
      </c>
      <c r="H107" s="33">
        <v>0</v>
      </c>
    </row>
    <row r="108" spans="1:8" ht="32.25" customHeight="1">
      <c r="A108" s="12" t="s">
        <v>16</v>
      </c>
      <c r="B108" s="5" t="s">
        <v>34</v>
      </c>
      <c r="C108" s="5" t="s">
        <v>7</v>
      </c>
      <c r="D108" s="18" t="s">
        <v>72</v>
      </c>
      <c r="E108" s="46">
        <v>800</v>
      </c>
      <c r="F108" s="33">
        <f>F109</f>
        <v>38.299999999999997</v>
      </c>
      <c r="G108" s="33">
        <f t="shared" ref="G108:H108" si="34">G109</f>
        <v>0</v>
      </c>
      <c r="H108" s="33">
        <f t="shared" si="34"/>
        <v>0</v>
      </c>
    </row>
    <row r="109" spans="1:8" ht="15.75">
      <c r="A109" s="12" t="s">
        <v>65</v>
      </c>
      <c r="B109" s="5" t="s">
        <v>34</v>
      </c>
      <c r="C109" s="5" t="s">
        <v>7</v>
      </c>
      <c r="D109" s="18" t="s">
        <v>72</v>
      </c>
      <c r="E109" s="46">
        <v>850</v>
      </c>
      <c r="F109" s="33">
        <v>38.299999999999997</v>
      </c>
      <c r="G109" s="33">
        <v>0</v>
      </c>
      <c r="H109" s="33">
        <v>0</v>
      </c>
    </row>
    <row r="110" spans="1:8" ht="63">
      <c r="A110" s="58" t="s">
        <v>89</v>
      </c>
      <c r="B110" s="5" t="s">
        <v>34</v>
      </c>
      <c r="C110" s="5" t="s">
        <v>7</v>
      </c>
      <c r="D110" s="18" t="s">
        <v>92</v>
      </c>
      <c r="E110" s="46"/>
      <c r="F110" s="33">
        <f>F111+F113</f>
        <v>3454.2</v>
      </c>
      <c r="G110" s="33">
        <f t="shared" ref="G110:H111" si="35">G111</f>
        <v>0</v>
      </c>
      <c r="H110" s="33">
        <f t="shared" si="35"/>
        <v>0</v>
      </c>
    </row>
    <row r="111" spans="1:8" ht="63">
      <c r="A111" s="59" t="s">
        <v>63</v>
      </c>
      <c r="B111" s="5" t="s">
        <v>34</v>
      </c>
      <c r="C111" s="5" t="s">
        <v>7</v>
      </c>
      <c r="D111" s="18" t="s">
        <v>92</v>
      </c>
      <c r="E111" s="46">
        <v>100</v>
      </c>
      <c r="F111" s="33">
        <f>F112</f>
        <v>2492</v>
      </c>
      <c r="G111" s="33">
        <f t="shared" si="35"/>
        <v>0</v>
      </c>
      <c r="H111" s="33">
        <f t="shared" si="35"/>
        <v>0</v>
      </c>
    </row>
    <row r="112" spans="1:8" ht="15.75">
      <c r="A112" s="35" t="s">
        <v>32</v>
      </c>
      <c r="B112" s="5" t="s">
        <v>34</v>
      </c>
      <c r="C112" s="5" t="s">
        <v>7</v>
      </c>
      <c r="D112" s="18" t="s">
        <v>92</v>
      </c>
      <c r="E112" s="46">
        <v>110</v>
      </c>
      <c r="F112" s="33">
        <v>2492</v>
      </c>
      <c r="G112" s="33">
        <v>0</v>
      </c>
      <c r="H112" s="33">
        <v>0</v>
      </c>
    </row>
    <row r="113" spans="1:8" ht="31.5">
      <c r="A113" s="4" t="s">
        <v>87</v>
      </c>
      <c r="B113" s="5" t="s">
        <v>34</v>
      </c>
      <c r="C113" s="5" t="s">
        <v>7</v>
      </c>
      <c r="D113" s="18" t="s">
        <v>92</v>
      </c>
      <c r="E113" s="46">
        <v>200</v>
      </c>
      <c r="F113" s="33">
        <f>F114</f>
        <v>962.2</v>
      </c>
      <c r="G113" s="33"/>
      <c r="H113" s="33"/>
    </row>
    <row r="114" spans="1:8" ht="31.5">
      <c r="A114" s="4" t="s">
        <v>64</v>
      </c>
      <c r="B114" s="5" t="s">
        <v>34</v>
      </c>
      <c r="C114" s="5" t="s">
        <v>7</v>
      </c>
      <c r="D114" s="18" t="s">
        <v>92</v>
      </c>
      <c r="E114" s="46">
        <v>240</v>
      </c>
      <c r="F114" s="33">
        <v>962.2</v>
      </c>
      <c r="G114" s="33"/>
      <c r="H114" s="33"/>
    </row>
    <row r="115" spans="1:8" ht="17.25" customHeight="1">
      <c r="A115" s="1" t="s">
        <v>37</v>
      </c>
      <c r="B115" s="2" t="s">
        <v>38</v>
      </c>
      <c r="C115" s="2"/>
      <c r="D115" s="1"/>
      <c r="E115" s="47"/>
      <c r="F115" s="36">
        <f>F116</f>
        <v>284</v>
      </c>
      <c r="G115" s="36">
        <f t="shared" ref="G115:H115" si="36">G116</f>
        <v>30</v>
      </c>
      <c r="H115" s="36">
        <f t="shared" si="36"/>
        <v>30</v>
      </c>
    </row>
    <row r="116" spans="1:8" ht="21" customHeight="1">
      <c r="A116" s="1" t="s">
        <v>39</v>
      </c>
      <c r="B116" s="2" t="s">
        <v>38</v>
      </c>
      <c r="C116" s="2" t="s">
        <v>7</v>
      </c>
      <c r="D116" s="1"/>
      <c r="E116" s="47"/>
      <c r="F116" s="36">
        <f t="shared" ref="F116:H119" si="37">F117</f>
        <v>284</v>
      </c>
      <c r="G116" s="36">
        <f t="shared" si="37"/>
        <v>30</v>
      </c>
      <c r="H116" s="36">
        <f t="shared" si="37"/>
        <v>30</v>
      </c>
    </row>
    <row r="117" spans="1:8" ht="22.5" customHeight="1">
      <c r="A117" s="11" t="s">
        <v>70</v>
      </c>
      <c r="B117" s="10" t="s">
        <v>38</v>
      </c>
      <c r="C117" s="10" t="s">
        <v>7</v>
      </c>
      <c r="D117" s="24" t="s">
        <v>56</v>
      </c>
      <c r="E117" s="51"/>
      <c r="F117" s="33">
        <f>F118</f>
        <v>284</v>
      </c>
      <c r="G117" s="33">
        <f t="shared" si="37"/>
        <v>30</v>
      </c>
      <c r="H117" s="33">
        <f t="shared" si="37"/>
        <v>30</v>
      </c>
    </row>
    <row r="118" spans="1:8" ht="27.75" customHeight="1">
      <c r="A118" s="11" t="s">
        <v>40</v>
      </c>
      <c r="B118" s="23">
        <v>10</v>
      </c>
      <c r="C118" s="23">
        <v>1</v>
      </c>
      <c r="D118" s="22" t="s">
        <v>81</v>
      </c>
      <c r="E118" s="52" t="s">
        <v>36</v>
      </c>
      <c r="F118" s="33">
        <f t="shared" si="37"/>
        <v>284</v>
      </c>
      <c r="G118" s="33">
        <f t="shared" si="37"/>
        <v>30</v>
      </c>
      <c r="H118" s="33">
        <f t="shared" si="37"/>
        <v>30</v>
      </c>
    </row>
    <row r="119" spans="1:8" ht="20.25" customHeight="1">
      <c r="A119" s="12" t="s">
        <v>41</v>
      </c>
      <c r="B119" s="23">
        <v>10</v>
      </c>
      <c r="C119" s="23">
        <v>1</v>
      </c>
      <c r="D119" s="22" t="s">
        <v>81</v>
      </c>
      <c r="E119" s="38">
        <v>300</v>
      </c>
      <c r="F119" s="33">
        <f t="shared" si="37"/>
        <v>284</v>
      </c>
      <c r="G119" s="33">
        <f t="shared" si="37"/>
        <v>30</v>
      </c>
      <c r="H119" s="33">
        <f t="shared" si="37"/>
        <v>30</v>
      </c>
    </row>
    <row r="120" spans="1:8" ht="36" customHeight="1">
      <c r="A120" s="12" t="s">
        <v>66</v>
      </c>
      <c r="B120" s="23">
        <v>10</v>
      </c>
      <c r="C120" s="23">
        <v>1</v>
      </c>
      <c r="D120" s="22" t="s">
        <v>81</v>
      </c>
      <c r="E120" s="38">
        <v>310</v>
      </c>
      <c r="F120" s="33">
        <v>284</v>
      </c>
      <c r="G120" s="33">
        <v>30</v>
      </c>
      <c r="H120" s="33">
        <v>30</v>
      </c>
    </row>
    <row r="121" spans="1:8" ht="15.75">
      <c r="A121" s="21" t="s">
        <v>50</v>
      </c>
      <c r="B121" s="31">
        <v>11</v>
      </c>
      <c r="C121" s="31"/>
      <c r="D121" s="32"/>
      <c r="E121" s="47"/>
      <c r="F121" s="36">
        <f>F122</f>
        <v>5.0999999999999996</v>
      </c>
      <c r="G121" s="36">
        <f t="shared" ref="G121:H121" si="38">G122</f>
        <v>0</v>
      </c>
      <c r="H121" s="36">
        <f t="shared" si="38"/>
        <v>0</v>
      </c>
    </row>
    <row r="122" spans="1:8" ht="15.75">
      <c r="A122" s="21" t="s">
        <v>51</v>
      </c>
      <c r="B122" s="31">
        <v>11</v>
      </c>
      <c r="C122" s="31">
        <v>1</v>
      </c>
      <c r="D122" s="32"/>
      <c r="E122" s="47"/>
      <c r="F122" s="36">
        <f t="shared" ref="F122:H125" si="39">F123</f>
        <v>5.0999999999999996</v>
      </c>
      <c r="G122" s="36">
        <f t="shared" si="39"/>
        <v>0</v>
      </c>
      <c r="H122" s="36">
        <f t="shared" si="39"/>
        <v>0</v>
      </c>
    </row>
    <row r="123" spans="1:8" ht="20.25" customHeight="1">
      <c r="A123" s="11" t="s">
        <v>70</v>
      </c>
      <c r="B123" s="10" t="s">
        <v>38</v>
      </c>
      <c r="C123" s="10" t="s">
        <v>7</v>
      </c>
      <c r="D123" s="24" t="s">
        <v>56</v>
      </c>
      <c r="E123" s="46"/>
      <c r="F123" s="33">
        <f t="shared" si="39"/>
        <v>5.0999999999999996</v>
      </c>
      <c r="G123" s="33">
        <f t="shared" si="39"/>
        <v>0</v>
      </c>
      <c r="H123" s="33">
        <f t="shared" si="39"/>
        <v>0</v>
      </c>
    </row>
    <row r="124" spans="1:8" ht="28.5" customHeight="1">
      <c r="A124" s="12" t="s">
        <v>53</v>
      </c>
      <c r="B124" s="23">
        <v>11</v>
      </c>
      <c r="C124" s="23">
        <v>1</v>
      </c>
      <c r="D124" s="22" t="s">
        <v>82</v>
      </c>
      <c r="E124" s="46"/>
      <c r="F124" s="33">
        <f>F125</f>
        <v>5.0999999999999996</v>
      </c>
      <c r="G124" s="33">
        <f t="shared" si="39"/>
        <v>0</v>
      </c>
      <c r="H124" s="33">
        <f t="shared" si="39"/>
        <v>0</v>
      </c>
    </row>
    <row r="125" spans="1:8" s="9" customFormat="1" ht="31.5">
      <c r="A125" s="4" t="s">
        <v>87</v>
      </c>
      <c r="B125" s="23">
        <v>11</v>
      </c>
      <c r="C125" s="23">
        <v>1</v>
      </c>
      <c r="D125" s="22" t="s">
        <v>82</v>
      </c>
      <c r="E125" s="46">
        <v>200</v>
      </c>
      <c r="F125" s="33">
        <f t="shared" si="39"/>
        <v>5.0999999999999996</v>
      </c>
      <c r="G125" s="33">
        <f t="shared" si="39"/>
        <v>0</v>
      </c>
      <c r="H125" s="33">
        <f t="shared" si="39"/>
        <v>0</v>
      </c>
    </row>
    <row r="126" spans="1:8" s="9" customFormat="1" ht="33.75" customHeight="1">
      <c r="A126" s="12" t="s">
        <v>64</v>
      </c>
      <c r="B126" s="23">
        <v>11</v>
      </c>
      <c r="C126" s="23">
        <v>1</v>
      </c>
      <c r="D126" s="22" t="s">
        <v>82</v>
      </c>
      <c r="E126" s="46">
        <v>240</v>
      </c>
      <c r="F126" s="33">
        <v>5.0999999999999996</v>
      </c>
      <c r="G126" s="33">
        <v>0</v>
      </c>
      <c r="H126" s="33">
        <v>0</v>
      </c>
    </row>
    <row r="127" spans="1:8" s="9" customFormat="1" ht="33.75" customHeight="1">
      <c r="A127" s="21" t="s">
        <v>105</v>
      </c>
      <c r="B127" s="31">
        <v>99</v>
      </c>
      <c r="C127" s="31"/>
      <c r="D127" s="32"/>
      <c r="E127" s="47"/>
      <c r="F127" s="36">
        <v>0</v>
      </c>
      <c r="G127" s="36">
        <f t="shared" ref="G127:H131" si="40">G128</f>
        <v>45.2</v>
      </c>
      <c r="H127" s="36">
        <f t="shared" si="40"/>
        <v>107.4</v>
      </c>
    </row>
    <row r="128" spans="1:8" s="9" customFormat="1" ht="33.75" customHeight="1">
      <c r="A128" s="12" t="s">
        <v>106</v>
      </c>
      <c r="B128" s="23">
        <v>99</v>
      </c>
      <c r="C128" s="23">
        <v>99</v>
      </c>
      <c r="D128" s="22"/>
      <c r="E128" s="46"/>
      <c r="F128" s="33">
        <v>0</v>
      </c>
      <c r="G128" s="33">
        <f t="shared" si="40"/>
        <v>45.2</v>
      </c>
      <c r="H128" s="33">
        <f t="shared" si="40"/>
        <v>107.4</v>
      </c>
    </row>
    <row r="129" spans="1:8" s="9" customFormat="1" ht="33.75" customHeight="1">
      <c r="A129" s="12" t="s">
        <v>70</v>
      </c>
      <c r="B129" s="23">
        <v>99</v>
      </c>
      <c r="C129" s="23">
        <v>99</v>
      </c>
      <c r="D129" s="22" t="s">
        <v>56</v>
      </c>
      <c r="E129" s="46"/>
      <c r="F129" s="33">
        <v>0</v>
      </c>
      <c r="G129" s="33">
        <f t="shared" si="40"/>
        <v>45.2</v>
      </c>
      <c r="H129" s="33">
        <f t="shared" si="40"/>
        <v>107.4</v>
      </c>
    </row>
    <row r="130" spans="1:8" s="9" customFormat="1" ht="33.75" customHeight="1">
      <c r="A130" s="12" t="s">
        <v>106</v>
      </c>
      <c r="B130" s="23">
        <v>99</v>
      </c>
      <c r="C130" s="23">
        <v>99</v>
      </c>
      <c r="D130" s="85" t="s">
        <v>107</v>
      </c>
      <c r="E130" s="46"/>
      <c r="F130" s="33">
        <v>0</v>
      </c>
      <c r="G130" s="33">
        <f t="shared" si="40"/>
        <v>45.2</v>
      </c>
      <c r="H130" s="33">
        <f t="shared" si="40"/>
        <v>107.4</v>
      </c>
    </row>
    <row r="131" spans="1:8" s="9" customFormat="1" ht="33.75" customHeight="1">
      <c r="A131" s="12" t="s">
        <v>106</v>
      </c>
      <c r="B131" s="23">
        <v>99</v>
      </c>
      <c r="C131" s="23">
        <v>99</v>
      </c>
      <c r="D131" s="85" t="s">
        <v>107</v>
      </c>
      <c r="E131" s="46">
        <v>900</v>
      </c>
      <c r="F131" s="33">
        <v>0</v>
      </c>
      <c r="G131" s="33">
        <f t="shared" si="40"/>
        <v>45.2</v>
      </c>
      <c r="H131" s="33">
        <f t="shared" si="40"/>
        <v>107.4</v>
      </c>
    </row>
    <row r="132" spans="1:8" s="9" customFormat="1" ht="33.75" customHeight="1">
      <c r="A132" s="12" t="s">
        <v>106</v>
      </c>
      <c r="B132" s="23">
        <v>99</v>
      </c>
      <c r="C132" s="23">
        <v>9</v>
      </c>
      <c r="D132" s="85" t="s">
        <v>107</v>
      </c>
      <c r="E132" s="46">
        <v>990</v>
      </c>
      <c r="F132" s="33">
        <v>0</v>
      </c>
      <c r="G132" s="33">
        <v>45.2</v>
      </c>
      <c r="H132" s="33">
        <v>107.4</v>
      </c>
    </row>
    <row r="133" spans="1:8" ht="15.75">
      <c r="A133" s="1" t="s">
        <v>45</v>
      </c>
      <c r="B133" s="8"/>
      <c r="C133" s="29"/>
      <c r="D133" s="30"/>
      <c r="E133" s="50"/>
      <c r="F133" s="36">
        <f>F7+F48+F56+F65+F74+F102+F115+F121</f>
        <v>9942.8000000000011</v>
      </c>
      <c r="G133" s="36">
        <f>G7+G48+G56+G65+G74+G102+G115+G121+G127</f>
        <v>2102.8999999999996</v>
      </c>
      <c r="H133" s="36">
        <f>H7+H48+H56+H65+H74+H102+H115+H121+H127</f>
        <v>2446.3000000000002</v>
      </c>
    </row>
    <row r="134" spans="1:8">
      <c r="C134" s="26"/>
      <c r="D134" s="25"/>
    </row>
    <row r="135" spans="1:8">
      <c r="C135" s="26"/>
      <c r="D135" s="25"/>
    </row>
    <row r="136" spans="1:8">
      <c r="C136" s="26"/>
      <c r="D136" s="25"/>
    </row>
    <row r="137" spans="1:8">
      <c r="C137" s="26"/>
      <c r="D137" s="25"/>
    </row>
    <row r="138" spans="1:8">
      <c r="C138" s="26"/>
      <c r="D138" s="25"/>
    </row>
    <row r="139" spans="1:8">
      <c r="C139" s="26"/>
      <c r="D139" s="25"/>
    </row>
    <row r="140" spans="1:8">
      <c r="C140" s="26"/>
      <c r="D140" s="25"/>
    </row>
    <row r="141" spans="1:8">
      <c r="C141" s="26"/>
      <c r="D141" s="25"/>
    </row>
    <row r="142" spans="1:8">
      <c r="C142" s="26"/>
      <c r="D142" s="25"/>
    </row>
    <row r="143" spans="1:8">
      <c r="D143" s="25"/>
    </row>
    <row r="144" spans="1:8">
      <c r="D144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2021-12-10T08:00:06Z</dcterms:modified>
</cp:coreProperties>
</file>