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645" windowWidth="14805" windowHeight="74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68" i="1"/>
  <c r="G67" s="1"/>
  <c r="G66" s="1"/>
  <c r="H50"/>
  <c r="G50"/>
  <c r="G8"/>
  <c r="H8"/>
  <c r="G64"/>
  <c r="G63" s="1"/>
  <c r="G62" s="1"/>
  <c r="G61" s="1"/>
  <c r="G60" s="1"/>
  <c r="G58"/>
  <c r="G57" s="1"/>
  <c r="G53"/>
  <c r="G52" s="1"/>
  <c r="G51" s="1"/>
  <c r="G47"/>
  <c r="G46" s="1"/>
  <c r="G45" s="1"/>
  <c r="G44" s="1"/>
  <c r="G43" s="1"/>
  <c r="G41"/>
  <c r="G39"/>
  <c r="G33"/>
  <c r="G32"/>
  <c r="G31" s="1"/>
  <c r="G30" s="1"/>
  <c r="G28"/>
  <c r="G26"/>
  <c r="G24"/>
  <c r="G19"/>
  <c r="G18" s="1"/>
  <c r="G17" s="1"/>
  <c r="G16" s="1"/>
  <c r="G13"/>
  <c r="G12" s="1"/>
  <c r="G11" s="1"/>
  <c r="G10" s="1"/>
  <c r="G9" s="1"/>
  <c r="G38" l="1"/>
  <c r="G37" s="1"/>
  <c r="G36" s="1"/>
  <c r="G35" s="1"/>
  <c r="G56"/>
  <c r="G23"/>
  <c r="G22" s="1"/>
  <c r="G21" s="1"/>
  <c r="G15" s="1"/>
  <c r="H13"/>
  <c r="H12" s="1"/>
  <c r="H11" s="1"/>
  <c r="H10" s="1"/>
  <c r="H9" s="1"/>
  <c r="H19"/>
  <c r="H18" s="1"/>
  <c r="H17" s="1"/>
  <c r="H16" s="1"/>
  <c r="H24"/>
  <c r="H26"/>
  <c r="H28"/>
  <c r="H32"/>
  <c r="H31" s="1"/>
  <c r="H30" s="1"/>
  <c r="H33"/>
  <c r="H39"/>
  <c r="H41"/>
  <c r="H47"/>
  <c r="H46" s="1"/>
  <c r="H45" s="1"/>
  <c r="H44" s="1"/>
  <c r="H53"/>
  <c r="H52" s="1"/>
  <c r="H51" s="1"/>
  <c r="H58"/>
  <c r="H57" s="1"/>
  <c r="H64"/>
  <c r="H63" s="1"/>
  <c r="H62" s="1"/>
  <c r="H61" s="1"/>
  <c r="H60" s="1"/>
  <c r="H67"/>
  <c r="H66" s="1"/>
  <c r="G55" l="1"/>
  <c r="G49" s="1"/>
  <c r="G70" s="1"/>
  <c r="H38"/>
  <c r="H37" s="1"/>
  <c r="H36" s="1"/>
  <c r="H35" s="1"/>
  <c r="H23"/>
  <c r="H22" s="1"/>
  <c r="H21" s="1"/>
  <c r="H15" s="1"/>
  <c r="H56"/>
  <c r="H55" s="1"/>
  <c r="H49" s="1"/>
  <c r="H70" s="1"/>
  <c r="H43"/>
</calcChain>
</file>

<file path=xl/sharedStrings.xml><?xml version="1.0" encoding="utf-8"?>
<sst xmlns="http://schemas.openxmlformats.org/spreadsheetml/2006/main" count="247" uniqueCount="83">
  <si>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</si>
  <si>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</si>
  <si>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</si>
  <si>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</si>
  <si>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</si>
  <si>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</si>
  <si>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</si>
  <si>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</si>
  <si>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</si>
  <si>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</si>
  <si>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</si>
  <si>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</si>
  <si>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</si>
  <si>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</si>
  <si>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</si>
  <si>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</si>
  <si>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</si>
  <si>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</si>
  <si>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</si>
  <si>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</si>
  <si>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</si>
  <si>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</si>
  <si>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</si>
  <si>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</si>
  <si>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</si>
  <si>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</si>
  <si>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</si>
  <si>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</si>
  <si>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</si>
  <si>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</si>
  <si>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</si>
  <si>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</si>
  <si>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</si>
  <si>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</si>
  <si>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110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</si>
  <si>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</si>
  <si>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</si>
  <si>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</si>
  <si>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</si>
  <si>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</si>
  <si>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</si>
  <si>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</si>
  <si>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Всего расходов</t>
  </si>
  <si>
    <t>Расходы на содержание органов местного самоуправления</t>
  </si>
  <si>
    <t>Центральный аппарат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</si>
  <si>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</si>
  <si>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99 0 00 00000</t>
  </si>
  <si>
    <t>99 0 00 03000</t>
  </si>
  <si>
    <t>99 0 00 03120</t>
  </si>
  <si>
    <t>99 0 00 20550</t>
  </si>
  <si>
    <t xml:space="preserve">99 0 00 20550 </t>
  </si>
  <si>
    <t>05 0 00 00000</t>
  </si>
  <si>
    <t>99 0 00 51180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</si>
  <si>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</si>
  <si>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</si>
  <si>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</si>
  <si>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</si>
  <si>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</si>
  <si>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власти субъектов Российской Федерации, местных администраций</t>
  </si>
  <si>
    <t>Главный распорядитель бюджетных средств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</si>
  <si>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</si>
  <si>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Мероприятия в рамках государственной программы Новосибирской области  "Юстиция"</t>
  </si>
  <si>
    <t>Основное мероприятие "Координация деятельности органов государственной власти и органов местного самоуправления муниципальных образований Новосибирской области в сфере деятельности административных комиссий в Новосибирской области"</t>
  </si>
  <si>
    <t>05 0 05 00000</t>
  </si>
  <si>
    <t>05 0 05 70190</t>
  </si>
  <si>
    <t>Непрограммные направления местного бюджета</t>
  </si>
  <si>
    <t>99 0 00 03110</t>
  </si>
  <si>
    <t>Администрация Бергульского сельсовета Северного района Новосибирской области</t>
  </si>
  <si>
    <t>Уличное освещение</t>
  </si>
  <si>
    <t>99 0 00 06010</t>
  </si>
  <si>
    <t>Другие вопросы в области жилищно-коммунального хозяйства</t>
  </si>
  <si>
    <t>99 0 00 05180</t>
  </si>
  <si>
    <t xml:space="preserve">Обеспечение деятельности  учреждений жилищно-коммунального хозяйства </t>
  </si>
  <si>
    <t>99 0 00 02020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</si>
  <si>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</si>
  <si>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</si>
  <si>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Таблица 2</t>
  </si>
  <si>
    <t>Ведомственная структура расходов местного бюджета на 2020-2021 годы</t>
  </si>
  <si>
    <t>плановый период</t>
  </si>
  <si>
    <t>99</t>
  </si>
  <si>
    <t>Условно утвержденные расходы</t>
  </si>
  <si>
    <t>99 9 00 00000</t>
  </si>
  <si>
    <t xml:space="preserve">                                                             Приложение 5                                                                        к решению 39 -ой  сессии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2019 год и плановый период 2020 и 2021 годов"от 14.12.2018 № 2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</si>
</sst>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7" fillId="0" borderId="0"/>
    <xf numFmtId="0" fontId="1" fillId="0" borderId="0"/>
    <xf numFmtId="0" fontId="14" fillId="0" borderId="0"/>
  </cellStyleXfs>
  <cellXfs count="72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1" xfId="0" applyFont="1" applyBorder="1"/>
    <xf numFmtId="49" fontId="5" fillId="0" borderId="1" xfId="0" applyNumberFormat="1" applyFont="1" applyBorder="1"/>
    <xf numFmtId="0" fontId="5" fillId="0" borderId="1" xfId="0" applyFont="1" applyBorder="1" applyAlignment="1">
      <alignment vertical="justify" wrapText="1"/>
    </xf>
    <xf numFmtId="0" fontId="4" fillId="0" borderId="1" xfId="0" applyFont="1" applyBorder="1" applyAlignment="1">
      <alignment wrapText="1"/>
    </xf>
    <xf numFmtId="49" fontId="4" fillId="0" borderId="1" xfId="0" applyNumberFormat="1" applyFont="1" applyBorder="1"/>
    <xf numFmtId="0" fontId="5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0" xfId="0" applyFont="1"/>
    <xf numFmtId="49" fontId="6" fillId="0" borderId="1" xfId="0" applyNumberFormat="1" applyFont="1" applyBorder="1"/>
    <xf numFmtId="0" fontId="6" fillId="0" borderId="1" xfId="0" applyFont="1" applyBorder="1"/>
    <xf numFmtId="0" fontId="8" fillId="0" borderId="2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2" xfId="1" applyNumberFormat="1" applyFont="1" applyFill="1" applyBorder="1" applyAlignment="1" applyProtection="1">
      <alignment horizontal="left"/>
      <protection hidden="1"/>
    </xf>
    <xf numFmtId="164" fontId="8" fillId="0" borderId="3" xfId="1" applyNumberFormat="1" applyFont="1" applyFill="1" applyBorder="1" applyAlignment="1" applyProtection="1">
      <alignment horizontal="left"/>
      <protection hidden="1"/>
    </xf>
    <xf numFmtId="165" fontId="8" fillId="0" borderId="2" xfId="1" applyNumberFormat="1" applyFont="1" applyFill="1" applyBorder="1" applyAlignment="1" applyProtection="1">
      <alignment horizontal="left" wrapText="1"/>
      <protection hidden="1"/>
    </xf>
    <xf numFmtId="0" fontId="6" fillId="0" borderId="1" xfId="0" applyFont="1" applyBorder="1" applyAlignment="1">
      <alignment wrapText="1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165" fontId="6" fillId="0" borderId="1" xfId="0" applyNumberFormat="1" applyFont="1" applyBorder="1" applyAlignment="1">
      <alignment horizontal="left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1" applyNumberFormat="1" applyFont="1" applyFill="1" applyBorder="1" applyAlignment="1" applyProtection="1">
      <alignment horizontal="right" wrapText="1"/>
      <protection hidden="1"/>
    </xf>
    <xf numFmtId="164" fontId="8" fillId="0" borderId="1" xfId="1" applyNumberFormat="1" applyFont="1" applyFill="1" applyBorder="1" applyAlignment="1" applyProtection="1">
      <alignment horizontal="left"/>
      <protection hidden="1"/>
    </xf>
    <xf numFmtId="165" fontId="6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1" fillId="0" borderId="0" xfId="1" applyNumberFormat="1" applyFont="1" applyFill="1" applyAlignment="1" applyProtection="1">
      <alignment wrapText="1"/>
      <protection hidden="1"/>
    </xf>
    <xf numFmtId="0" fontId="9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0" fillId="0" borderId="1" xfId="1" applyNumberFormat="1" applyFont="1" applyFill="1" applyBorder="1" applyAlignment="1" applyProtection="1">
      <alignment horizontal="left"/>
      <protection hidden="1"/>
    </xf>
    <xf numFmtId="165" fontId="10" fillId="0" borderId="1" xfId="1" applyNumberFormat="1" applyFont="1" applyFill="1" applyBorder="1" applyAlignment="1" applyProtection="1">
      <alignment horizontal="right" wrapText="1"/>
      <protection hidden="1"/>
    </xf>
    <xf numFmtId="167" fontId="8" fillId="0" borderId="1" xfId="0" applyNumberFormat="1" applyFont="1" applyBorder="1"/>
    <xf numFmtId="0" fontId="10" fillId="0" borderId="1" xfId="0" applyFont="1" applyBorder="1"/>
    <xf numFmtId="0" fontId="8" fillId="0" borderId="1" xfId="0" applyFont="1" applyBorder="1"/>
    <xf numFmtId="167" fontId="10" fillId="0" borderId="1" xfId="0" applyNumberFormat="1" applyFont="1" applyBorder="1"/>
    <xf numFmtId="0" fontId="13" fillId="0" borderId="1" xfId="0" applyFont="1" applyBorder="1" applyAlignment="1">
      <alignment horizontal="center" vertical="center" wrapText="1"/>
    </xf>
    <xf numFmtId="166" fontId="8" fillId="0" borderId="1" xfId="1" applyNumberFormat="1" applyFont="1" applyFill="1" applyBorder="1" applyAlignment="1" applyProtection="1">
      <alignment horizontal="right"/>
      <protection hidden="1"/>
    </xf>
    <xf numFmtId="165" fontId="4" fillId="0" borderId="1" xfId="0" applyNumberFormat="1" applyFont="1" applyBorder="1" applyAlignment="1"/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5" fillId="0" borderId="1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165" fontId="4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right"/>
    </xf>
    <xf numFmtId="0" fontId="6" fillId="0" borderId="1" xfId="0" applyFont="1" applyBorder="1" applyAlignment="1">
      <alignment horizontal="right"/>
    </xf>
    <xf numFmtId="166" fontId="8" fillId="0" borderId="1" xfId="1" applyNumberFormat="1" applyFont="1" applyFill="1" applyBorder="1" applyAlignment="1" applyProtection="1">
      <alignment horizontal="right" vertical="center"/>
      <protection hidden="1"/>
    </xf>
    <xf numFmtId="0" fontId="1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" xfId="0" applyFont="1" applyBorder="1" applyAlignment="1">
      <alignment wrapText="1"/>
    </xf>
    <xf numFmtId="49" fontId="8" fillId="0" borderId="1" xfId="0" applyNumberFormat="1" applyFont="1" applyBorder="1"/>
    <xf numFmtId="165" fontId="8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right" wrapText="1"/>
    </xf>
    <xf numFmtId="0" fontId="0" fillId="0" borderId="0" xfId="0" applyAlignment="1">
      <alignment horizontal="right" wrapText="1"/>
    </xf>
    <xf numFmtId="0" fontId="3" fillId="0" borderId="1" xfId="0" applyFont="1" applyBorder="1" applyAlignment="1">
      <alignment horizontal="center" vertical="center" wrapText="1"/>
    </xf>
    <xf numFmtId="0" fontId="12" fillId="0" borderId="0" xfId="1" applyNumberFormat="1" applyFont="1" applyFill="1" applyAlignment="1" applyProtection="1">
      <alignment horizontal="center" vertical="center" wrapText="1"/>
      <protection hidden="1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1"/>
  <sheetViews>
    <sheetView tabSelected="1" workbookViewId="0">
      <selection activeCell="J15" sqref="J15"/>
    </sheetView>
  </sheetViews>
  <sheetFormatPr defaultRowHeight="15"/>
  <cols>
    <col min="1" max="1" width="68.7109375" customWidth="1"/>
    <col min="2" max="2" width="14.28515625" customWidth="1"/>
    <col min="4" max="4" width="10.42578125" customWidth="1"/>
    <col min="5" max="5" width="14" customWidth="1"/>
    <col min="6" max="6" width="5.85546875" style="46" customWidth="1"/>
    <col min="7" max="7" width="9.85546875" style="46" customWidth="1"/>
    <col min="8" max="8" width="6.7109375" customWidth="1"/>
  </cols>
  <sheetData>
    <row r="1" spans="1:9" ht="105.75" customHeight="1">
      <c r="C1" s="63" t="s">
        <v>82</v>
      </c>
      <c r="D1" s="63"/>
      <c r="E1" s="63"/>
      <c r="F1" s="63"/>
      <c r="G1" s="63"/>
      <c r="H1" s="63"/>
    </row>
    <row r="2" spans="1:9" ht="19.5" customHeight="1">
      <c r="A2" s="29"/>
      <c r="B2" s="29"/>
      <c r="C2" s="29"/>
      <c r="D2" s="29"/>
      <c r="E2" s="29"/>
      <c r="F2" s="66" t="s">
        <v>76</v>
      </c>
      <c r="G2" s="66"/>
      <c r="H2" s="66"/>
    </row>
    <row r="3" spans="1:9" ht="36" customHeight="1">
      <c r="A3" s="65" t="s">
        <v>77</v>
      </c>
      <c r="B3" s="65"/>
      <c r="C3" s="65"/>
      <c r="D3" s="65"/>
      <c r="E3" s="65"/>
      <c r="F3" s="65"/>
      <c r="G3" s="65"/>
      <c r="H3" s="65"/>
    </row>
    <row r="4" spans="1:9" ht="15.75">
      <c r="H4" s="30" t="s">
        <v>41</v>
      </c>
    </row>
    <row r="5" spans="1:9" ht="15" customHeight="1">
      <c r="A5" s="64" t="s">
        <v>0</v>
      </c>
      <c r="B5" s="67" t="s">
        <v>1</v>
      </c>
      <c r="C5" s="68"/>
      <c r="D5" s="68"/>
      <c r="E5" s="68"/>
      <c r="F5" s="69"/>
      <c r="G5" s="70" t="s">
        <v>78</v>
      </c>
      <c r="H5" s="71"/>
    </row>
    <row r="6" spans="1:9" ht="51.75" customHeight="1">
      <c r="A6" s="64"/>
      <c r="B6" s="39" t="s">
        <v>59</v>
      </c>
      <c r="C6" s="9" t="s">
        <v>2</v>
      </c>
      <c r="D6" s="39" t="s">
        <v>3</v>
      </c>
      <c r="E6" s="9" t="s">
        <v>4</v>
      </c>
      <c r="F6" s="45" t="s">
        <v>5</v>
      </c>
      <c r="G6" s="60">
        <v>2020</v>
      </c>
      <c r="H6" s="61">
        <v>2021</v>
      </c>
    </row>
    <row r="7" spans="1:9" ht="36" customHeight="1">
      <c r="A7" s="42" t="s">
        <v>67</v>
      </c>
      <c r="B7" s="62">
        <v>555</v>
      </c>
      <c r="C7" s="43"/>
      <c r="D7" s="43"/>
      <c r="E7" s="43"/>
      <c r="F7" s="43"/>
      <c r="G7" s="38">
        <v>2011.3</v>
      </c>
      <c r="H7" s="38">
        <v>2020.7</v>
      </c>
    </row>
    <row r="8" spans="1:9" ht="15.75">
      <c r="A8" s="3" t="s">
        <v>6</v>
      </c>
      <c r="B8" s="62">
        <v>555</v>
      </c>
      <c r="C8" s="4" t="s">
        <v>7</v>
      </c>
      <c r="D8" s="4"/>
      <c r="E8" s="4"/>
      <c r="F8" s="47"/>
      <c r="G8" s="38">
        <f>G9+G15+G30</f>
        <v>740.30000000000007</v>
      </c>
      <c r="H8" s="38">
        <f>H9+H15+H30</f>
        <v>740.30000000000007</v>
      </c>
      <c r="I8" s="2"/>
    </row>
    <row r="9" spans="1:9" ht="31.5">
      <c r="A9" s="5" t="s">
        <v>57</v>
      </c>
      <c r="B9" s="62">
        <v>555</v>
      </c>
      <c r="C9" s="4" t="s">
        <v>7</v>
      </c>
      <c r="D9" s="4" t="s">
        <v>8</v>
      </c>
      <c r="E9" s="4"/>
      <c r="F9" s="47"/>
      <c r="G9" s="36">
        <f t="shared" ref="G9:H13" si="0">G10</f>
        <v>597.20000000000005</v>
      </c>
      <c r="H9" s="36">
        <f t="shared" si="0"/>
        <v>597.20000000000005</v>
      </c>
      <c r="I9" s="1"/>
    </row>
    <row r="10" spans="1:9" ht="15.75">
      <c r="A10" s="6" t="s">
        <v>65</v>
      </c>
      <c r="B10" s="62">
        <v>555</v>
      </c>
      <c r="C10" s="7" t="s">
        <v>7</v>
      </c>
      <c r="D10" s="7" t="s">
        <v>8</v>
      </c>
      <c r="E10" s="20" t="s">
        <v>46</v>
      </c>
      <c r="F10" s="48"/>
      <c r="G10" s="37">
        <f t="shared" si="0"/>
        <v>597.20000000000005</v>
      </c>
      <c r="H10" s="37">
        <f t="shared" si="0"/>
        <v>597.20000000000005</v>
      </c>
      <c r="I10" s="1"/>
    </row>
    <row r="11" spans="1:9" ht="15.75">
      <c r="A11" s="6" t="s">
        <v>43</v>
      </c>
      <c r="B11" s="62">
        <v>555</v>
      </c>
      <c r="C11" s="7" t="s">
        <v>7</v>
      </c>
      <c r="D11" s="7" t="s">
        <v>8</v>
      </c>
      <c r="E11" s="20" t="s">
        <v>47</v>
      </c>
      <c r="F11" s="48"/>
      <c r="G11" s="37">
        <f t="shared" si="0"/>
        <v>597.20000000000005</v>
      </c>
      <c r="H11" s="37">
        <f t="shared" si="0"/>
        <v>597.20000000000005</v>
      </c>
      <c r="I11" s="1"/>
    </row>
    <row r="12" spans="1:9" ht="15.75">
      <c r="A12" s="6" t="s">
        <v>9</v>
      </c>
      <c r="B12" s="62">
        <v>555</v>
      </c>
      <c r="C12" s="7" t="s">
        <v>7</v>
      </c>
      <c r="D12" s="7" t="s">
        <v>8</v>
      </c>
      <c r="E12" s="20" t="s">
        <v>66</v>
      </c>
      <c r="F12" s="48"/>
      <c r="G12" s="37">
        <f t="shared" si="0"/>
        <v>597.20000000000005</v>
      </c>
      <c r="H12" s="37">
        <f t="shared" si="0"/>
        <v>597.20000000000005</v>
      </c>
      <c r="I12" s="1"/>
    </row>
    <row r="13" spans="1:9" ht="62.25" customHeight="1">
      <c r="A13" s="6" t="s">
        <v>53</v>
      </c>
      <c r="B13" s="62">
        <v>555</v>
      </c>
      <c r="C13" s="7" t="s">
        <v>7</v>
      </c>
      <c r="D13" s="7" t="s">
        <v>8</v>
      </c>
      <c r="E13" s="20" t="s">
        <v>66</v>
      </c>
      <c r="F13" s="48" t="s">
        <v>10</v>
      </c>
      <c r="G13" s="37">
        <f t="shared" si="0"/>
        <v>597.20000000000005</v>
      </c>
      <c r="H13" s="37">
        <f t="shared" si="0"/>
        <v>597.20000000000005</v>
      </c>
      <c r="I13" s="1"/>
    </row>
    <row r="14" spans="1:9" ht="31.5">
      <c r="A14" s="6" t="s">
        <v>11</v>
      </c>
      <c r="B14" s="62">
        <v>555</v>
      </c>
      <c r="C14" s="7" t="s">
        <v>7</v>
      </c>
      <c r="D14" s="7" t="s">
        <v>8</v>
      </c>
      <c r="E14" s="20" t="s">
        <v>66</v>
      </c>
      <c r="F14" s="48" t="s">
        <v>12</v>
      </c>
      <c r="G14" s="37">
        <v>597.20000000000005</v>
      </c>
      <c r="H14" s="37">
        <v>597.20000000000005</v>
      </c>
      <c r="I14" s="1"/>
    </row>
    <row r="15" spans="1:9" ht="48" customHeight="1">
      <c r="A15" s="8" t="s">
        <v>58</v>
      </c>
      <c r="B15" s="62">
        <v>555</v>
      </c>
      <c r="C15" s="4" t="s">
        <v>7</v>
      </c>
      <c r="D15" s="4" t="s">
        <v>20</v>
      </c>
      <c r="E15" s="21"/>
      <c r="F15" s="47"/>
      <c r="G15" s="38">
        <f>G16+G21</f>
        <v>140.1</v>
      </c>
      <c r="H15" s="38">
        <f>H16+H21</f>
        <v>140.1</v>
      </c>
      <c r="I15" s="1"/>
    </row>
    <row r="16" spans="1:9" ht="31.5">
      <c r="A16" s="6" t="s">
        <v>61</v>
      </c>
      <c r="B16" s="62">
        <v>555</v>
      </c>
      <c r="C16" s="7" t="s">
        <v>7</v>
      </c>
      <c r="D16" s="7" t="s">
        <v>20</v>
      </c>
      <c r="E16" s="20" t="s">
        <v>51</v>
      </c>
      <c r="F16" s="48"/>
      <c r="G16" s="35">
        <f t="shared" ref="G16:H19" si="1">G17</f>
        <v>0.1</v>
      </c>
      <c r="H16" s="35">
        <f t="shared" si="1"/>
        <v>0.1</v>
      </c>
    </row>
    <row r="17" spans="1:8" ht="78.75">
      <c r="A17" s="56" t="s">
        <v>62</v>
      </c>
      <c r="B17" s="62">
        <v>555</v>
      </c>
      <c r="C17" s="7" t="s">
        <v>7</v>
      </c>
      <c r="D17" s="7" t="s">
        <v>20</v>
      </c>
      <c r="E17" s="20" t="s">
        <v>63</v>
      </c>
      <c r="F17" s="48"/>
      <c r="G17" s="35">
        <f t="shared" si="1"/>
        <v>0.1</v>
      </c>
      <c r="H17" s="35">
        <f t="shared" si="1"/>
        <v>0.1</v>
      </c>
    </row>
    <row r="18" spans="1:8" ht="45.75" customHeight="1">
      <c r="A18" s="6" t="s">
        <v>45</v>
      </c>
      <c r="B18" s="62">
        <v>555</v>
      </c>
      <c r="C18" s="7" t="s">
        <v>7</v>
      </c>
      <c r="D18" s="7" t="s">
        <v>20</v>
      </c>
      <c r="E18" s="20" t="s">
        <v>64</v>
      </c>
      <c r="F18" s="48"/>
      <c r="G18" s="35">
        <f t="shared" si="1"/>
        <v>0.1</v>
      </c>
      <c r="H18" s="35">
        <f t="shared" si="1"/>
        <v>0.1</v>
      </c>
    </row>
    <row r="19" spans="1:8" ht="30" customHeight="1">
      <c r="A19" s="6" t="s">
        <v>14</v>
      </c>
      <c r="B19" s="62">
        <v>555</v>
      </c>
      <c r="C19" s="7" t="s">
        <v>7</v>
      </c>
      <c r="D19" s="7" t="s">
        <v>20</v>
      </c>
      <c r="E19" s="20" t="s">
        <v>64</v>
      </c>
      <c r="F19" s="48" t="s">
        <v>15</v>
      </c>
      <c r="G19" s="35">
        <f t="shared" si="1"/>
        <v>0.1</v>
      </c>
      <c r="H19" s="35">
        <f t="shared" si="1"/>
        <v>0.1</v>
      </c>
    </row>
    <row r="20" spans="1:8" ht="27" customHeight="1">
      <c r="A20" s="6" t="s">
        <v>54</v>
      </c>
      <c r="B20" s="62">
        <v>555</v>
      </c>
      <c r="C20" s="7" t="s">
        <v>7</v>
      </c>
      <c r="D20" s="7" t="s">
        <v>20</v>
      </c>
      <c r="E20" s="20" t="s">
        <v>64</v>
      </c>
      <c r="F20" s="48" t="s">
        <v>16</v>
      </c>
      <c r="G20" s="35">
        <v>0.1</v>
      </c>
      <c r="H20" s="35">
        <v>0.1</v>
      </c>
    </row>
    <row r="21" spans="1:8" ht="17.25" customHeight="1">
      <c r="A21" s="6" t="s">
        <v>65</v>
      </c>
      <c r="B21" s="62">
        <v>555</v>
      </c>
      <c r="C21" s="7" t="s">
        <v>7</v>
      </c>
      <c r="D21" s="7" t="s">
        <v>20</v>
      </c>
      <c r="E21" s="20" t="s">
        <v>46</v>
      </c>
      <c r="F21" s="48"/>
      <c r="G21" s="35">
        <f>G22</f>
        <v>140</v>
      </c>
      <c r="H21" s="35">
        <f>H22</f>
        <v>140</v>
      </c>
    </row>
    <row r="22" spans="1:8" ht="21" customHeight="1">
      <c r="A22" s="6" t="s">
        <v>43</v>
      </c>
      <c r="B22" s="62">
        <v>555</v>
      </c>
      <c r="C22" s="7" t="s">
        <v>7</v>
      </c>
      <c r="D22" s="7" t="s">
        <v>20</v>
      </c>
      <c r="E22" s="20" t="s">
        <v>47</v>
      </c>
      <c r="F22" s="48"/>
      <c r="G22" s="35">
        <f>G23</f>
        <v>140</v>
      </c>
      <c r="H22" s="35">
        <f>H23</f>
        <v>140</v>
      </c>
    </row>
    <row r="23" spans="1:8" ht="18" customHeight="1">
      <c r="A23" s="6" t="s">
        <v>44</v>
      </c>
      <c r="B23" s="62">
        <v>555</v>
      </c>
      <c r="C23" s="7" t="s">
        <v>7</v>
      </c>
      <c r="D23" s="7" t="s">
        <v>20</v>
      </c>
      <c r="E23" s="20" t="s">
        <v>48</v>
      </c>
      <c r="F23" s="48"/>
      <c r="G23" s="35">
        <f>G24+G26+G28</f>
        <v>140</v>
      </c>
      <c r="H23" s="35">
        <f>H24+H26+H28</f>
        <v>140</v>
      </c>
    </row>
    <row r="24" spans="1:8" ht="63" customHeight="1">
      <c r="A24" s="6" t="s">
        <v>53</v>
      </c>
      <c r="B24" s="62">
        <v>555</v>
      </c>
      <c r="C24" s="7" t="s">
        <v>7</v>
      </c>
      <c r="D24" s="7" t="s">
        <v>20</v>
      </c>
      <c r="E24" s="20" t="s">
        <v>48</v>
      </c>
      <c r="F24" s="48" t="s">
        <v>10</v>
      </c>
      <c r="G24" s="35">
        <f>G25</f>
        <v>100</v>
      </c>
      <c r="H24" s="35">
        <f>H25</f>
        <v>100</v>
      </c>
    </row>
    <row r="25" spans="1:8" ht="29.25" customHeight="1">
      <c r="A25" s="6" t="s">
        <v>11</v>
      </c>
      <c r="B25" s="62">
        <v>555</v>
      </c>
      <c r="C25" s="7" t="s">
        <v>7</v>
      </c>
      <c r="D25" s="7" t="s">
        <v>20</v>
      </c>
      <c r="E25" s="20" t="s">
        <v>48</v>
      </c>
      <c r="F25" s="48" t="s">
        <v>12</v>
      </c>
      <c r="G25" s="35">
        <v>100</v>
      </c>
      <c r="H25" s="35">
        <v>100</v>
      </c>
    </row>
    <row r="26" spans="1:8" ht="29.25" customHeight="1">
      <c r="A26" s="6" t="s">
        <v>14</v>
      </c>
      <c r="B26" s="62">
        <v>555</v>
      </c>
      <c r="C26" s="7" t="s">
        <v>7</v>
      </c>
      <c r="D26" s="7" t="s">
        <v>20</v>
      </c>
      <c r="E26" s="20" t="s">
        <v>48</v>
      </c>
      <c r="F26" s="48" t="s">
        <v>15</v>
      </c>
      <c r="G26" s="35">
        <f>G27</f>
        <v>30</v>
      </c>
      <c r="H26" s="35">
        <f>H27</f>
        <v>30</v>
      </c>
    </row>
    <row r="27" spans="1:8" ht="29.25" customHeight="1">
      <c r="A27" s="6" t="s">
        <v>54</v>
      </c>
      <c r="B27" s="62">
        <v>555</v>
      </c>
      <c r="C27" s="7" t="s">
        <v>7</v>
      </c>
      <c r="D27" s="7" t="s">
        <v>20</v>
      </c>
      <c r="E27" s="20" t="s">
        <v>48</v>
      </c>
      <c r="F27" s="48" t="s">
        <v>16</v>
      </c>
      <c r="G27" s="35">
        <v>30</v>
      </c>
      <c r="H27" s="35">
        <v>30</v>
      </c>
    </row>
    <row r="28" spans="1:8" ht="15.75" customHeight="1">
      <c r="A28" s="6" t="s">
        <v>17</v>
      </c>
      <c r="B28" s="62">
        <v>555</v>
      </c>
      <c r="C28" s="7" t="s">
        <v>7</v>
      </c>
      <c r="D28" s="7" t="s">
        <v>20</v>
      </c>
      <c r="E28" s="20" t="s">
        <v>48</v>
      </c>
      <c r="F28" s="48" t="s">
        <v>18</v>
      </c>
      <c r="G28" s="35">
        <f>G29</f>
        <v>10</v>
      </c>
      <c r="H28" s="35">
        <f>H29</f>
        <v>10</v>
      </c>
    </row>
    <row r="29" spans="1:8" ht="18" customHeight="1">
      <c r="A29" s="6" t="s">
        <v>55</v>
      </c>
      <c r="B29" s="62">
        <v>555</v>
      </c>
      <c r="C29" s="7" t="s">
        <v>7</v>
      </c>
      <c r="D29" s="7" t="s">
        <v>20</v>
      </c>
      <c r="E29" s="20" t="s">
        <v>48</v>
      </c>
      <c r="F29" s="48" t="s">
        <v>19</v>
      </c>
      <c r="G29" s="35">
        <v>10</v>
      </c>
      <c r="H29" s="35">
        <v>10</v>
      </c>
    </row>
    <row r="30" spans="1:8" s="11" customFormat="1" ht="15.75">
      <c r="A30" s="8" t="s">
        <v>21</v>
      </c>
      <c r="B30" s="62">
        <v>555</v>
      </c>
      <c r="C30" s="4" t="s">
        <v>7</v>
      </c>
      <c r="D30" s="4" t="s">
        <v>22</v>
      </c>
      <c r="E30" s="21"/>
      <c r="F30" s="51"/>
      <c r="G30" s="38">
        <f>G31</f>
        <v>3</v>
      </c>
      <c r="H30" s="38">
        <f>H31</f>
        <v>3</v>
      </c>
    </row>
    <row r="31" spans="1:8" ht="15.75">
      <c r="A31" s="6" t="s">
        <v>65</v>
      </c>
      <c r="B31" s="62">
        <v>555</v>
      </c>
      <c r="C31" s="7" t="s">
        <v>7</v>
      </c>
      <c r="D31" s="7" t="s">
        <v>22</v>
      </c>
      <c r="E31" s="20" t="s">
        <v>46</v>
      </c>
      <c r="F31" s="50"/>
      <c r="G31" s="35">
        <f>G32</f>
        <v>3</v>
      </c>
      <c r="H31" s="35">
        <f>H32</f>
        <v>3</v>
      </c>
    </row>
    <row r="32" spans="1:8" ht="15.75">
      <c r="A32" s="6" t="s">
        <v>23</v>
      </c>
      <c r="B32" s="62">
        <v>555</v>
      </c>
      <c r="C32" s="7" t="s">
        <v>7</v>
      </c>
      <c r="D32" s="7" t="s">
        <v>22</v>
      </c>
      <c r="E32" s="41" t="s">
        <v>50</v>
      </c>
      <c r="F32" s="52"/>
      <c r="G32" s="35">
        <f>G34</f>
        <v>3</v>
      </c>
      <c r="H32" s="35">
        <f>H34</f>
        <v>3</v>
      </c>
    </row>
    <row r="33" spans="1:8" ht="15.75">
      <c r="A33" s="6" t="s">
        <v>17</v>
      </c>
      <c r="B33" s="62">
        <v>555</v>
      </c>
      <c r="C33" s="7" t="s">
        <v>7</v>
      </c>
      <c r="D33" s="7" t="s">
        <v>22</v>
      </c>
      <c r="E33" s="20" t="s">
        <v>49</v>
      </c>
      <c r="F33" s="50">
        <v>800</v>
      </c>
      <c r="G33" s="35">
        <f>G34</f>
        <v>3</v>
      </c>
      <c r="H33" s="35">
        <f>H34</f>
        <v>3</v>
      </c>
    </row>
    <row r="34" spans="1:8" ht="15.75">
      <c r="A34" s="6" t="s">
        <v>24</v>
      </c>
      <c r="B34" s="62">
        <v>555</v>
      </c>
      <c r="C34" s="7" t="s">
        <v>7</v>
      </c>
      <c r="D34" s="7" t="s">
        <v>22</v>
      </c>
      <c r="E34" s="20" t="s">
        <v>50</v>
      </c>
      <c r="F34" s="50">
        <v>870</v>
      </c>
      <c r="G34" s="35">
        <v>3</v>
      </c>
      <c r="H34" s="35">
        <v>3</v>
      </c>
    </row>
    <row r="35" spans="1:8" ht="15.75">
      <c r="A35" s="8" t="s">
        <v>25</v>
      </c>
      <c r="B35" s="62">
        <v>555</v>
      </c>
      <c r="C35" s="4" t="s">
        <v>8</v>
      </c>
      <c r="D35" s="4"/>
      <c r="E35" s="21"/>
      <c r="F35" s="51"/>
      <c r="G35" s="38">
        <f t="shared" ref="G35:H37" si="2">G36</f>
        <v>92.7</v>
      </c>
      <c r="H35" s="38">
        <f t="shared" si="2"/>
        <v>94.600000000000009</v>
      </c>
    </row>
    <row r="36" spans="1:8" ht="15.75">
      <c r="A36" s="8" t="s">
        <v>26</v>
      </c>
      <c r="B36" s="62">
        <v>555</v>
      </c>
      <c r="C36" s="4" t="s">
        <v>8</v>
      </c>
      <c r="D36" s="4" t="s">
        <v>13</v>
      </c>
      <c r="E36" s="21"/>
      <c r="F36" s="51"/>
      <c r="G36" s="38">
        <f t="shared" si="2"/>
        <v>92.7</v>
      </c>
      <c r="H36" s="38">
        <f t="shared" si="2"/>
        <v>94.600000000000009</v>
      </c>
    </row>
    <row r="37" spans="1:8" ht="15.75">
      <c r="A37" s="6" t="s">
        <v>65</v>
      </c>
      <c r="B37" s="62">
        <v>555</v>
      </c>
      <c r="C37" s="7" t="s">
        <v>8</v>
      </c>
      <c r="D37" s="7" t="s">
        <v>13</v>
      </c>
      <c r="E37" s="20" t="s">
        <v>46</v>
      </c>
      <c r="F37" s="50"/>
      <c r="G37" s="35">
        <f t="shared" si="2"/>
        <v>92.7</v>
      </c>
      <c r="H37" s="35">
        <f t="shared" si="2"/>
        <v>94.600000000000009</v>
      </c>
    </row>
    <row r="38" spans="1:8" ht="47.25">
      <c r="A38" s="6" t="s">
        <v>60</v>
      </c>
      <c r="B38" s="62">
        <v>555</v>
      </c>
      <c r="C38" s="7" t="s">
        <v>8</v>
      </c>
      <c r="D38" s="7" t="s">
        <v>13</v>
      </c>
      <c r="E38" s="20" t="s">
        <v>52</v>
      </c>
      <c r="F38" s="50"/>
      <c r="G38" s="35">
        <f>G39+G41</f>
        <v>92.7</v>
      </c>
      <c r="H38" s="35">
        <f>H39+H41</f>
        <v>94.600000000000009</v>
      </c>
    </row>
    <row r="39" spans="1:8" ht="63">
      <c r="A39" s="6" t="s">
        <v>53</v>
      </c>
      <c r="B39" s="62">
        <v>555</v>
      </c>
      <c r="C39" s="7" t="s">
        <v>8</v>
      </c>
      <c r="D39" s="7" t="s">
        <v>13</v>
      </c>
      <c r="E39" s="20" t="s">
        <v>52</v>
      </c>
      <c r="F39" s="50">
        <v>100</v>
      </c>
      <c r="G39" s="35">
        <f>G40</f>
        <v>91.8</v>
      </c>
      <c r="H39" s="35">
        <f>H40</f>
        <v>93.7</v>
      </c>
    </row>
    <row r="40" spans="1:8" ht="31.5">
      <c r="A40" s="6" t="s">
        <v>11</v>
      </c>
      <c r="B40" s="62">
        <v>555</v>
      </c>
      <c r="C40" s="7" t="s">
        <v>8</v>
      </c>
      <c r="D40" s="7" t="s">
        <v>13</v>
      </c>
      <c r="E40" s="20" t="s">
        <v>52</v>
      </c>
      <c r="F40" s="48" t="s">
        <v>12</v>
      </c>
      <c r="G40" s="35">
        <v>91.8</v>
      </c>
      <c r="H40" s="35">
        <v>93.7</v>
      </c>
    </row>
    <row r="41" spans="1:8" ht="31.5">
      <c r="A41" s="14" t="s">
        <v>14</v>
      </c>
      <c r="B41" s="62">
        <v>555</v>
      </c>
      <c r="C41" s="7" t="s">
        <v>8</v>
      </c>
      <c r="D41" s="7" t="s">
        <v>13</v>
      </c>
      <c r="E41" s="20" t="s">
        <v>52</v>
      </c>
      <c r="F41" s="50">
        <v>200</v>
      </c>
      <c r="G41" s="35">
        <f>G42</f>
        <v>0.9</v>
      </c>
      <c r="H41" s="35">
        <f>H42</f>
        <v>0.9</v>
      </c>
    </row>
    <row r="42" spans="1:8" ht="31.5">
      <c r="A42" s="6" t="s">
        <v>54</v>
      </c>
      <c r="B42" s="62">
        <v>555</v>
      </c>
      <c r="C42" s="7" t="s">
        <v>8</v>
      </c>
      <c r="D42" s="7" t="s">
        <v>13</v>
      </c>
      <c r="E42" s="20" t="s">
        <v>52</v>
      </c>
      <c r="F42" s="48" t="s">
        <v>16</v>
      </c>
      <c r="G42" s="35">
        <v>0.9</v>
      </c>
      <c r="H42" s="35">
        <v>0.9</v>
      </c>
    </row>
    <row r="43" spans="1:8" ht="15.75">
      <c r="A43" s="8" t="s">
        <v>27</v>
      </c>
      <c r="B43" s="62">
        <v>555</v>
      </c>
      <c r="C43" s="4" t="s">
        <v>20</v>
      </c>
      <c r="D43" s="4"/>
      <c r="E43" s="21"/>
      <c r="F43" s="47"/>
      <c r="G43" s="38">
        <f t="shared" ref="G43:H47" si="3">G44</f>
        <v>356.5</v>
      </c>
      <c r="H43" s="38">
        <f t="shared" si="3"/>
        <v>366.1</v>
      </c>
    </row>
    <row r="44" spans="1:8" s="11" customFormat="1" ht="21" customHeight="1">
      <c r="A44" s="8" t="s">
        <v>29</v>
      </c>
      <c r="B44" s="62">
        <v>555</v>
      </c>
      <c r="C44" s="4" t="s">
        <v>20</v>
      </c>
      <c r="D44" s="4" t="s">
        <v>30</v>
      </c>
      <c r="E44" s="21"/>
      <c r="F44" s="47"/>
      <c r="G44" s="38">
        <f t="shared" si="3"/>
        <v>356.5</v>
      </c>
      <c r="H44" s="38">
        <f t="shared" si="3"/>
        <v>366.1</v>
      </c>
    </row>
    <row r="45" spans="1:8" s="11" customFormat="1" ht="37.5" customHeight="1">
      <c r="A45" s="19" t="s">
        <v>65</v>
      </c>
      <c r="B45" s="62">
        <v>555</v>
      </c>
      <c r="C45" s="16">
        <v>4</v>
      </c>
      <c r="D45" s="17">
        <v>9</v>
      </c>
      <c r="E45" s="18" t="s">
        <v>46</v>
      </c>
      <c r="F45" s="49"/>
      <c r="G45" s="35">
        <f t="shared" si="3"/>
        <v>356.5</v>
      </c>
      <c r="H45" s="35">
        <f t="shared" si="3"/>
        <v>366.1</v>
      </c>
    </row>
    <row r="46" spans="1:8" s="11" customFormat="1" ht="45" customHeight="1">
      <c r="A46" s="56" t="s">
        <v>75</v>
      </c>
      <c r="B46" s="62">
        <v>555</v>
      </c>
      <c r="C46" s="58" t="s">
        <v>20</v>
      </c>
      <c r="D46" s="58" t="s">
        <v>30</v>
      </c>
      <c r="E46" s="59" t="s">
        <v>74</v>
      </c>
      <c r="F46" s="49"/>
      <c r="G46" s="35">
        <f t="shared" si="3"/>
        <v>356.5</v>
      </c>
      <c r="H46" s="35">
        <f t="shared" si="3"/>
        <v>366.1</v>
      </c>
    </row>
    <row r="47" spans="1:8" s="11" customFormat="1" ht="36" customHeight="1">
      <c r="A47" s="57" t="s">
        <v>14</v>
      </c>
      <c r="B47" s="62">
        <v>555</v>
      </c>
      <c r="C47" s="58" t="s">
        <v>20</v>
      </c>
      <c r="D47" s="58" t="s">
        <v>30</v>
      </c>
      <c r="E47" s="59" t="s">
        <v>74</v>
      </c>
      <c r="F47" s="49" t="s">
        <v>15</v>
      </c>
      <c r="G47" s="35">
        <f t="shared" si="3"/>
        <v>356.5</v>
      </c>
      <c r="H47" s="35">
        <f t="shared" si="3"/>
        <v>366.1</v>
      </c>
    </row>
    <row r="48" spans="1:8" s="11" customFormat="1" ht="36.75" customHeight="1">
      <c r="A48" s="57" t="s">
        <v>54</v>
      </c>
      <c r="B48" s="62">
        <v>555</v>
      </c>
      <c r="C48" s="58" t="s">
        <v>20</v>
      </c>
      <c r="D48" s="58" t="s">
        <v>30</v>
      </c>
      <c r="E48" s="59" t="s">
        <v>74</v>
      </c>
      <c r="F48" s="49" t="s">
        <v>16</v>
      </c>
      <c r="G48" s="35">
        <v>356.5</v>
      </c>
      <c r="H48" s="35">
        <v>366.1</v>
      </c>
    </row>
    <row r="49" spans="1:8" s="44" customFormat="1" ht="15.75" customHeight="1">
      <c r="A49" s="8" t="s">
        <v>31</v>
      </c>
      <c r="B49" s="62">
        <v>555</v>
      </c>
      <c r="C49" s="4" t="s">
        <v>28</v>
      </c>
      <c r="D49" s="4"/>
      <c r="E49" s="21"/>
      <c r="F49" s="47"/>
      <c r="G49" s="38">
        <f>G50+G55</f>
        <v>677.9</v>
      </c>
      <c r="H49" s="38">
        <f>H50+H55</f>
        <v>675.19999999999993</v>
      </c>
    </row>
    <row r="50" spans="1:8" s="11" customFormat="1" ht="22.5" customHeight="1">
      <c r="A50" s="23" t="s">
        <v>32</v>
      </c>
      <c r="B50" s="62">
        <v>555</v>
      </c>
      <c r="C50" s="4" t="s">
        <v>28</v>
      </c>
      <c r="D50" s="4" t="s">
        <v>13</v>
      </c>
      <c r="E50" s="21"/>
      <c r="F50" s="47"/>
      <c r="G50" s="38">
        <f>G51</f>
        <v>117.8</v>
      </c>
      <c r="H50" s="38">
        <f>H51</f>
        <v>117.8</v>
      </c>
    </row>
    <row r="51" spans="1:8" s="11" customFormat="1" ht="16.5" customHeight="1">
      <c r="A51" s="19" t="s">
        <v>65</v>
      </c>
      <c r="B51" s="62">
        <v>555</v>
      </c>
      <c r="C51" s="16">
        <v>5</v>
      </c>
      <c r="D51" s="17">
        <v>3</v>
      </c>
      <c r="E51" s="18" t="s">
        <v>46</v>
      </c>
      <c r="F51" s="49"/>
      <c r="G51" s="35">
        <f>G52</f>
        <v>117.8</v>
      </c>
      <c r="H51" s="35">
        <f>H52</f>
        <v>117.8</v>
      </c>
    </row>
    <row r="52" spans="1:8" s="11" customFormat="1" ht="16.5" customHeight="1">
      <c r="A52" s="6" t="s">
        <v>68</v>
      </c>
      <c r="B52" s="62">
        <v>555</v>
      </c>
      <c r="C52" s="12" t="s">
        <v>28</v>
      </c>
      <c r="D52" s="12" t="s">
        <v>13</v>
      </c>
      <c r="E52" s="18" t="s">
        <v>69</v>
      </c>
      <c r="F52" s="49"/>
      <c r="G52" s="35">
        <f t="shared" ref="G52:H53" si="4">G53</f>
        <v>117.8</v>
      </c>
      <c r="H52" s="35">
        <f t="shared" si="4"/>
        <v>117.8</v>
      </c>
    </row>
    <row r="53" spans="1:8" s="11" customFormat="1" ht="36.75" customHeight="1">
      <c r="A53" s="6" t="s">
        <v>14</v>
      </c>
      <c r="B53" s="62">
        <v>555</v>
      </c>
      <c r="C53" s="12" t="s">
        <v>28</v>
      </c>
      <c r="D53" s="12" t="s">
        <v>13</v>
      </c>
      <c r="E53" s="18" t="s">
        <v>69</v>
      </c>
      <c r="F53" s="49" t="s">
        <v>15</v>
      </c>
      <c r="G53" s="35">
        <f t="shared" si="4"/>
        <v>117.8</v>
      </c>
      <c r="H53" s="35">
        <f t="shared" si="4"/>
        <v>117.8</v>
      </c>
    </row>
    <row r="54" spans="1:8" s="11" customFormat="1" ht="30" customHeight="1">
      <c r="A54" s="6" t="s">
        <v>54</v>
      </c>
      <c r="B54" s="62">
        <v>555</v>
      </c>
      <c r="C54" s="12" t="s">
        <v>28</v>
      </c>
      <c r="D54" s="12" t="s">
        <v>13</v>
      </c>
      <c r="E54" s="18" t="s">
        <v>69</v>
      </c>
      <c r="F54" s="49" t="s">
        <v>16</v>
      </c>
      <c r="G54" s="35">
        <v>117.8</v>
      </c>
      <c r="H54" s="35">
        <v>117.8</v>
      </c>
    </row>
    <row r="55" spans="1:8" ht="15.75">
      <c r="A55" s="8" t="s">
        <v>70</v>
      </c>
      <c r="B55" s="62">
        <v>555</v>
      </c>
      <c r="C55" s="4" t="s">
        <v>28</v>
      </c>
      <c r="D55" s="4" t="s">
        <v>28</v>
      </c>
      <c r="E55" s="21"/>
      <c r="F55" s="47"/>
      <c r="G55" s="38">
        <f t="shared" ref="G55:H58" si="5">G56</f>
        <v>560.1</v>
      </c>
      <c r="H55" s="38">
        <f t="shared" si="5"/>
        <v>557.4</v>
      </c>
    </row>
    <row r="56" spans="1:8" ht="15.75">
      <c r="A56" s="6" t="s">
        <v>65</v>
      </c>
      <c r="B56" s="62">
        <v>555</v>
      </c>
      <c r="C56" s="12" t="s">
        <v>28</v>
      </c>
      <c r="D56" s="12" t="s">
        <v>28</v>
      </c>
      <c r="E56" s="22" t="s">
        <v>46</v>
      </c>
      <c r="F56" s="49"/>
      <c r="G56" s="35">
        <f t="shared" si="5"/>
        <v>560.1</v>
      </c>
      <c r="H56" s="35">
        <f t="shared" si="5"/>
        <v>557.4</v>
      </c>
    </row>
    <row r="57" spans="1:8" ht="31.5">
      <c r="A57" s="15" t="s">
        <v>72</v>
      </c>
      <c r="B57" s="62">
        <v>555</v>
      </c>
      <c r="C57" s="58" t="s">
        <v>28</v>
      </c>
      <c r="D57" s="58" t="s">
        <v>28</v>
      </c>
      <c r="E57" s="59" t="s">
        <v>71</v>
      </c>
      <c r="F57" s="49"/>
      <c r="G57" s="35">
        <f t="shared" si="5"/>
        <v>560.1</v>
      </c>
      <c r="H57" s="35">
        <f t="shared" si="5"/>
        <v>557.4</v>
      </c>
    </row>
    <row r="58" spans="1:8" ht="63">
      <c r="A58" s="15" t="s">
        <v>53</v>
      </c>
      <c r="B58" s="62">
        <v>555</v>
      </c>
      <c r="C58" s="58" t="s">
        <v>28</v>
      </c>
      <c r="D58" s="58" t="s">
        <v>28</v>
      </c>
      <c r="E58" s="59" t="s">
        <v>71</v>
      </c>
      <c r="F58" s="49" t="s">
        <v>10</v>
      </c>
      <c r="G58" s="35">
        <f t="shared" si="5"/>
        <v>560.1</v>
      </c>
      <c r="H58" s="35">
        <f t="shared" si="5"/>
        <v>557.4</v>
      </c>
    </row>
    <row r="59" spans="1:8" s="11" customFormat="1" ht="15.75">
      <c r="A59" s="15" t="s">
        <v>33</v>
      </c>
      <c r="B59" s="62">
        <v>555</v>
      </c>
      <c r="C59" s="58" t="s">
        <v>28</v>
      </c>
      <c r="D59" s="58" t="s">
        <v>28</v>
      </c>
      <c r="E59" s="59" t="s">
        <v>71</v>
      </c>
      <c r="F59" s="49" t="s">
        <v>34</v>
      </c>
      <c r="G59" s="35">
        <v>560.1</v>
      </c>
      <c r="H59" s="35">
        <v>557.4</v>
      </c>
    </row>
    <row r="60" spans="1:8" ht="20.25" customHeight="1">
      <c r="A60" s="3" t="s">
        <v>36</v>
      </c>
      <c r="B60" s="62">
        <v>555</v>
      </c>
      <c r="C60" s="4" t="s">
        <v>37</v>
      </c>
      <c r="D60" s="4"/>
      <c r="E60" s="3"/>
      <c r="F60" s="51"/>
      <c r="G60" s="38">
        <f>G61</f>
        <v>95.9</v>
      </c>
      <c r="H60" s="38">
        <f>H61</f>
        <v>48.2</v>
      </c>
    </row>
    <row r="61" spans="1:8" ht="18.75" customHeight="1">
      <c r="A61" s="3" t="s">
        <v>38</v>
      </c>
      <c r="B61" s="62">
        <v>555</v>
      </c>
      <c r="C61" s="4" t="s">
        <v>37</v>
      </c>
      <c r="D61" s="4" t="s">
        <v>7</v>
      </c>
      <c r="E61" s="3"/>
      <c r="F61" s="51"/>
      <c r="G61" s="38">
        <f t="shared" ref="G61:H64" si="6">G62</f>
        <v>95.9</v>
      </c>
      <c r="H61" s="38">
        <f t="shared" si="6"/>
        <v>48.2</v>
      </c>
    </row>
    <row r="62" spans="1:8" s="11" customFormat="1" ht="15.75">
      <c r="A62" s="13" t="s">
        <v>65</v>
      </c>
      <c r="B62" s="62">
        <v>555</v>
      </c>
      <c r="C62" s="12" t="s">
        <v>37</v>
      </c>
      <c r="D62" s="12" t="s">
        <v>7</v>
      </c>
      <c r="E62" s="26" t="s">
        <v>46</v>
      </c>
      <c r="F62" s="54"/>
      <c r="G62" s="35">
        <f>G63</f>
        <v>95.9</v>
      </c>
      <c r="H62" s="35">
        <f>H63</f>
        <v>48.2</v>
      </c>
    </row>
    <row r="63" spans="1:8" s="11" customFormat="1" ht="18.75" customHeight="1">
      <c r="A63" s="13" t="s">
        <v>39</v>
      </c>
      <c r="B63" s="62">
        <v>555</v>
      </c>
      <c r="C63" s="25">
        <v>10</v>
      </c>
      <c r="D63" s="25">
        <v>1</v>
      </c>
      <c r="E63" s="24" t="s">
        <v>73</v>
      </c>
      <c r="F63" s="55" t="s">
        <v>35</v>
      </c>
      <c r="G63" s="35">
        <f t="shared" si="6"/>
        <v>95.9</v>
      </c>
      <c r="H63" s="35">
        <f t="shared" si="6"/>
        <v>48.2</v>
      </c>
    </row>
    <row r="64" spans="1:8" ht="17.25" customHeight="1">
      <c r="A64" s="15" t="s">
        <v>40</v>
      </c>
      <c r="B64" s="62">
        <v>555</v>
      </c>
      <c r="C64" s="25">
        <v>10</v>
      </c>
      <c r="D64" s="25">
        <v>1</v>
      </c>
      <c r="E64" s="24" t="s">
        <v>73</v>
      </c>
      <c r="F64" s="40">
        <v>300</v>
      </c>
      <c r="G64" s="35">
        <f t="shared" si="6"/>
        <v>95.9</v>
      </c>
      <c r="H64" s="35">
        <f t="shared" si="6"/>
        <v>48.2</v>
      </c>
    </row>
    <row r="65" spans="1:8" ht="33" customHeight="1">
      <c r="A65" s="15" t="s">
        <v>56</v>
      </c>
      <c r="B65" s="62">
        <v>555</v>
      </c>
      <c r="C65" s="25">
        <v>10</v>
      </c>
      <c r="D65" s="25">
        <v>1</v>
      </c>
      <c r="E65" s="24" t="s">
        <v>73</v>
      </c>
      <c r="F65" s="40">
        <v>310</v>
      </c>
      <c r="G65" s="35">
        <v>95.9</v>
      </c>
      <c r="H65" s="35">
        <v>48.2</v>
      </c>
    </row>
    <row r="66" spans="1:8" ht="29.25" customHeight="1">
      <c r="A66" s="23" t="s">
        <v>80</v>
      </c>
      <c r="B66" s="62">
        <v>555</v>
      </c>
      <c r="C66" s="33">
        <v>99</v>
      </c>
      <c r="D66" s="33"/>
      <c r="E66" s="34"/>
      <c r="F66" s="51"/>
      <c r="G66" s="38">
        <f>G67</f>
        <v>48</v>
      </c>
      <c r="H66" s="38">
        <f>H67</f>
        <v>96.3</v>
      </c>
    </row>
    <row r="67" spans="1:8" s="11" customFormat="1" ht="15.75">
      <c r="A67" s="23" t="s">
        <v>80</v>
      </c>
      <c r="B67" s="62">
        <v>555</v>
      </c>
      <c r="C67" s="33">
        <v>99</v>
      </c>
      <c r="D67" s="33">
        <v>99</v>
      </c>
      <c r="E67" s="34"/>
      <c r="F67" s="51"/>
      <c r="G67" s="38">
        <f t="shared" ref="G67:H67" si="7">G68</f>
        <v>48</v>
      </c>
      <c r="H67" s="38">
        <f t="shared" si="7"/>
        <v>96.3</v>
      </c>
    </row>
    <row r="68" spans="1:8" ht="29.25" customHeight="1">
      <c r="A68" s="15" t="s">
        <v>80</v>
      </c>
      <c r="B68" s="62">
        <v>555</v>
      </c>
      <c r="C68" s="12" t="s">
        <v>79</v>
      </c>
      <c r="D68" s="12" t="s">
        <v>79</v>
      </c>
      <c r="E68" s="26" t="s">
        <v>81</v>
      </c>
      <c r="F68" s="50"/>
      <c r="G68" s="35">
        <f>G69</f>
        <v>48</v>
      </c>
      <c r="H68" s="35">
        <v>96.3</v>
      </c>
    </row>
    <row r="69" spans="1:8" ht="29.25" customHeight="1">
      <c r="A69" s="15" t="s">
        <v>80</v>
      </c>
      <c r="B69" s="62">
        <v>555</v>
      </c>
      <c r="C69" s="12" t="s">
        <v>79</v>
      </c>
      <c r="D69" s="12" t="s">
        <v>79</v>
      </c>
      <c r="E69" s="26" t="s">
        <v>81</v>
      </c>
      <c r="F69" s="50">
        <v>999</v>
      </c>
      <c r="G69" s="35">
        <v>48</v>
      </c>
      <c r="H69" s="35">
        <v>96.3</v>
      </c>
    </row>
    <row r="70" spans="1:8" ht="15.75">
      <c r="A70" s="3" t="s">
        <v>42</v>
      </c>
      <c r="B70" s="3"/>
      <c r="C70" s="10"/>
      <c r="D70" s="31"/>
      <c r="E70" s="32"/>
      <c r="F70" s="53"/>
      <c r="G70" s="38">
        <f>G8+G35+G43+G49+G60+G66</f>
        <v>2011.3000000000002</v>
      </c>
      <c r="H70" s="38">
        <f>H8+H35+H43+H49+H60+H66</f>
        <v>2020.6999999999998</v>
      </c>
    </row>
    <row r="71" spans="1:8">
      <c r="D71" s="28"/>
      <c r="E71" s="27"/>
    </row>
    <row r="72" spans="1:8">
      <c r="D72" s="28"/>
      <c r="E72" s="27"/>
    </row>
    <row r="73" spans="1:8">
      <c r="D73" s="28"/>
      <c r="E73" s="27"/>
    </row>
    <row r="74" spans="1:8">
      <c r="D74" s="28"/>
      <c r="E74" s="27"/>
    </row>
    <row r="75" spans="1:8">
      <c r="D75" s="28"/>
      <c r="E75" s="27"/>
    </row>
    <row r="76" spans="1:8">
      <c r="D76" s="28"/>
      <c r="E76" s="27"/>
    </row>
    <row r="77" spans="1:8">
      <c r="D77" s="28"/>
      <c r="E77" s="27"/>
    </row>
    <row r="78" spans="1:8">
      <c r="D78" s="28"/>
      <c r="E78" s="27"/>
    </row>
    <row r="79" spans="1:8">
      <c r="D79" s="28"/>
      <c r="E79" s="27"/>
    </row>
    <row r="80" spans="1:8">
      <c r="E80" s="27"/>
    </row>
    <row r="81" spans="5:5">
      <c r="E81" s="27"/>
    </row>
  </sheetData>
  <mergeCells count="6">
    <mergeCell ref="C1:H1"/>
    <mergeCell ref="A5:A6"/>
    <mergeCell ref="A3:H3"/>
    <mergeCell ref="F2:H2"/>
    <mergeCell ref="B5:F5"/>
    <mergeCell ref="G5:H5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2018-12-14T02:50:56Z</dcterms:modified>
</cp:coreProperties>
</file>