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47" i="1"/>
  <c r="I146" s="1"/>
  <c r="I145" s="1"/>
  <c r="I144" s="1"/>
  <c r="I143" s="1"/>
  <c r="H147"/>
  <c r="H146"/>
  <c r="H145" s="1"/>
  <c r="H144" s="1"/>
  <c r="H143" s="1"/>
  <c r="I141"/>
  <c r="H141"/>
  <c r="H140" s="1"/>
  <c r="H139" s="1"/>
  <c r="H138" s="1"/>
  <c r="H137" s="1"/>
  <c r="G141"/>
  <c r="G140" s="1"/>
  <c r="G139" s="1"/>
  <c r="G138" s="1"/>
  <c r="G137" s="1"/>
  <c r="I140"/>
  <c r="I139"/>
  <c r="I138" s="1"/>
  <c r="I137" s="1"/>
  <c r="I135"/>
  <c r="H135"/>
  <c r="G135"/>
  <c r="G134" s="1"/>
  <c r="G133" s="1"/>
  <c r="G132" s="1"/>
  <c r="G131" s="1"/>
  <c r="I134"/>
  <c r="I133" s="1"/>
  <c r="I132" s="1"/>
  <c r="I131" s="1"/>
  <c r="H134"/>
  <c r="H133"/>
  <c r="H132" s="1"/>
  <c r="H131" s="1"/>
  <c r="G129"/>
  <c r="I127"/>
  <c r="H127"/>
  <c r="G127"/>
  <c r="G126" s="1"/>
  <c r="I126"/>
  <c r="H126"/>
  <c r="I124"/>
  <c r="H124"/>
  <c r="H121" s="1"/>
  <c r="H117" s="1"/>
  <c r="H116" s="1"/>
  <c r="H115" s="1"/>
  <c r="G124"/>
  <c r="I122"/>
  <c r="G122"/>
  <c r="G121" s="1"/>
  <c r="I121"/>
  <c r="I117" s="1"/>
  <c r="I116" s="1"/>
  <c r="I115" s="1"/>
  <c r="G119"/>
  <c r="G118"/>
  <c r="I110"/>
  <c r="H110"/>
  <c r="H109" s="1"/>
  <c r="G110"/>
  <c r="G109" s="1"/>
  <c r="I109"/>
  <c r="I107"/>
  <c r="H107"/>
  <c r="G107"/>
  <c r="I105"/>
  <c r="I102" s="1"/>
  <c r="I101" s="1"/>
  <c r="I100" s="1"/>
  <c r="H105"/>
  <c r="G105"/>
  <c r="I103"/>
  <c r="H103"/>
  <c r="H102" s="1"/>
  <c r="G103"/>
  <c r="G102" s="1"/>
  <c r="G101" s="1"/>
  <c r="G100" s="1"/>
  <c r="I95"/>
  <c r="H95"/>
  <c r="H94" s="1"/>
  <c r="G95"/>
  <c r="G94" s="1"/>
  <c r="I94"/>
  <c r="G92"/>
  <c r="G91" s="1"/>
  <c r="I89"/>
  <c r="H89"/>
  <c r="H88" s="1"/>
  <c r="H87" s="1"/>
  <c r="H86" s="1"/>
  <c r="G89"/>
  <c r="G88" s="1"/>
  <c r="I88"/>
  <c r="I87"/>
  <c r="I86" s="1"/>
  <c r="G82"/>
  <c r="I73"/>
  <c r="H73"/>
  <c r="H72" s="1"/>
  <c r="G73"/>
  <c r="G72" s="1"/>
  <c r="G68" s="1"/>
  <c r="G67" s="1"/>
  <c r="G66" s="1"/>
  <c r="I72"/>
  <c r="I70"/>
  <c r="I69" s="1"/>
  <c r="I68" s="1"/>
  <c r="I67" s="1"/>
  <c r="I66" s="1"/>
  <c r="H70"/>
  <c r="G70"/>
  <c r="H69"/>
  <c r="G69"/>
  <c r="G64"/>
  <c r="G63"/>
  <c r="I61"/>
  <c r="H61"/>
  <c r="G61"/>
  <c r="G60" s="1"/>
  <c r="G59" s="1"/>
  <c r="G58" s="1"/>
  <c r="G57" s="1"/>
  <c r="I60"/>
  <c r="I59" s="1"/>
  <c r="I58" s="1"/>
  <c r="I57" s="1"/>
  <c r="H60"/>
  <c r="H59"/>
  <c r="H58" s="1"/>
  <c r="H57" s="1"/>
  <c r="I55"/>
  <c r="H55"/>
  <c r="G55"/>
  <c r="I53"/>
  <c r="I52" s="1"/>
  <c r="I51" s="1"/>
  <c r="I50" s="1"/>
  <c r="I49" s="1"/>
  <c r="H53"/>
  <c r="H52" s="1"/>
  <c r="H51" s="1"/>
  <c r="H50" s="1"/>
  <c r="H49" s="1"/>
  <c r="G53"/>
  <c r="G52"/>
  <c r="G51" s="1"/>
  <c r="G50" s="1"/>
  <c r="G49" s="1"/>
  <c r="G47"/>
  <c r="G46"/>
  <c r="G45"/>
  <c r="I43"/>
  <c r="H43"/>
  <c r="G43"/>
  <c r="I42"/>
  <c r="I41" s="1"/>
  <c r="I40" s="1"/>
  <c r="H42"/>
  <c r="G42"/>
  <c r="H41"/>
  <c r="H40" s="1"/>
  <c r="G41"/>
  <c r="G40"/>
  <c r="I38"/>
  <c r="H38"/>
  <c r="G38"/>
  <c r="G37" s="1"/>
  <c r="G36" s="1"/>
  <c r="I37"/>
  <c r="I36" s="1"/>
  <c r="I35" s="1"/>
  <c r="H37"/>
  <c r="H36"/>
  <c r="H35" s="1"/>
  <c r="G35"/>
  <c r="I31"/>
  <c r="H31"/>
  <c r="G31"/>
  <c r="G30" s="1"/>
  <c r="I30"/>
  <c r="H30"/>
  <c r="I28"/>
  <c r="I27" s="1"/>
  <c r="H28"/>
  <c r="H27" s="1"/>
  <c r="G28"/>
  <c r="G27"/>
  <c r="I25"/>
  <c r="H25"/>
  <c r="G25"/>
  <c r="I23"/>
  <c r="H23"/>
  <c r="G23"/>
  <c r="I21"/>
  <c r="I20" s="1"/>
  <c r="I19" s="1"/>
  <c r="H21"/>
  <c r="H20" s="1"/>
  <c r="H19" s="1"/>
  <c r="H18" s="1"/>
  <c r="G21"/>
  <c r="G20"/>
  <c r="G19" s="1"/>
  <c r="G18" s="1"/>
  <c r="I18"/>
  <c r="G16"/>
  <c r="G15"/>
  <c r="I13"/>
  <c r="H13"/>
  <c r="G13"/>
  <c r="G12" s="1"/>
  <c r="G11" s="1"/>
  <c r="I12"/>
  <c r="I11" s="1"/>
  <c r="I10" s="1"/>
  <c r="I9" s="1"/>
  <c r="H12"/>
  <c r="H11"/>
  <c r="H10" s="1"/>
  <c r="H9" s="1"/>
  <c r="H8" s="1"/>
  <c r="G10"/>
  <c r="I8"/>
  <c r="H68" l="1"/>
  <c r="H67" s="1"/>
  <c r="H66" s="1"/>
  <c r="H101"/>
  <c r="H100" s="1"/>
  <c r="H81" s="1"/>
  <c r="H149" s="1"/>
  <c r="I81"/>
  <c r="I149" s="1"/>
  <c r="G9"/>
  <c r="G8" s="1"/>
  <c r="G87"/>
  <c r="G86" s="1"/>
  <c r="G81" s="1"/>
  <c r="G117"/>
  <c r="G116" s="1"/>
  <c r="G115" s="1"/>
  <c r="G7"/>
  <c r="G149" l="1"/>
</calcChain>
</file>

<file path=xl/sharedStrings.xml><?xml version="1.0" encoding="utf-8"?>
<sst xmlns="http://schemas.openxmlformats.org/spreadsheetml/2006/main" count="568" uniqueCount="133">
  <si>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</si>
  <si>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</si>
  <si>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</si>
  <si>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</si>
  <si>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</si>
  <si>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</si>
  <si>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</si>
  <si>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</si>
  <si>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</si>
  <si>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</si>
  <si>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</si>
  <si>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</si>
  <si>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</si>
  <si>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</si>
  <si>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</si>
  <si>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</si>
  <si>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</si>
  <si>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</si>
  <si>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</si>
  <si>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</si>
  <si>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</si>
  <si>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</si>
  <si>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</si>
  <si>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</si>
  <si>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</si>
  <si>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</si>
  <si>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</si>
  <si>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</si>
  <si>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</si>
  <si>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</si>
  <si>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</si>
  <si>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</si>
  <si>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</si>
  <si>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</si>
  <si>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</si>
  <si>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</si>
  <si>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</si>
  <si>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</si>
  <si>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</si>
  <si>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</si>
  <si>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</si>
  <si>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</si>
  <si>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</si>
  <si>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</si>
  <si>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</si>
  <si>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</si>
  <si>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</si>
  <si>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</si>
  <si>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</si>
  <si>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</si>
  <si>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</si>
  <si>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</si>
  <si>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</si>
  <si>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</si>
  <si>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</si>
  <si>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</si>
  <si>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</si>
  <si>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</si>
  <si>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</si>
  <si>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</si>
  <si>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</si>
  <si>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</si>
  <si>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</si>
  <si>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</si>
  <si>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</si>
  <si>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</si>
  <si>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</si>
  <si>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</si>
  <si>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</si>
  <si>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</si>
  <si>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</si>
  <si>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</si>
  <si>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</si>
  <si>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</si>
  <si>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</si>
  <si>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</si>
  <si>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</si>
  <si>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</si>
  <si>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</si>
  <si>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</si>
  <si>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</si>
  <si>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</si>
  <si>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</si>
  <si>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</si>
  <si>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</si>
  <si>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</si>
  <si>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</si>
  <si>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</si>
  <si>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</si>
  <si>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</si>
  <si>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</si>
  <si>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</si>
  <si>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</si>
  <si>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</si>
  <si>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</si>
  <si>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</si>
  <si>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</si>
  <si>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</si>
  <si>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</si>
  <si>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</si>
  <si>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</si>
  <si>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</si>
  <si>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</si>
  <si>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</si>
  <si>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</si>
  <si>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</si>
  <si>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</si>
  <si>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</si>
  <si>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</si>
  <si>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</si>
  <si>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</si>
  <si>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</si>
  <si>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</si>
  <si>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</si>
  <si>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</si>
  <si>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</si>
  <si>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</si>
  <si>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</si>
  <si>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</si>
  <si>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</si>
  <si>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</si>
  <si>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</si>
  <si>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</si>
  <si>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</si>
  <si>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</si>
  <si>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</si>
  <si>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</si>
  <si>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Иные выплаты персоналу учреждений, за исключением фонда оплаты труда</t>
  </si>
  <si>
    <t>13</t>
  </si>
  <si>
    <t>99 0 00 90020</t>
  </si>
  <si>
    <t>Организация и содержание мест захоранения</t>
  </si>
  <si>
    <t>99 0 00 06040</t>
  </si>
  <si>
    <t xml:space="preserve">                                                             Приложение 4                                                                                             к решению 26 -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02.08.2022 № 2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</si>
</sst>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5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tabSelected="1" workbookViewId="0">
      <selection activeCell="A21" sqref="A2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6" t="s">
        <v>132</v>
      </c>
      <c r="D1" s="96"/>
      <c r="E1" s="96"/>
      <c r="F1" s="96"/>
      <c r="G1" s="96"/>
      <c r="H1" s="96"/>
      <c r="I1" s="96"/>
    </row>
    <row r="2" spans="1:9" ht="15.75" customHeight="1">
      <c r="A2" s="25"/>
      <c r="B2" s="25"/>
      <c r="C2" s="25"/>
      <c r="D2" s="25"/>
      <c r="E2" s="25"/>
      <c r="F2" s="104"/>
      <c r="G2" s="104"/>
      <c r="H2" s="104"/>
      <c r="I2" s="104"/>
    </row>
    <row r="3" spans="1:9" ht="77.25" customHeight="1">
      <c r="A3" s="103" t="s">
        <v>108</v>
      </c>
      <c r="B3" s="103"/>
      <c r="C3" s="103"/>
      <c r="D3" s="103"/>
      <c r="E3" s="103"/>
      <c r="F3" s="103"/>
      <c r="G3" s="103"/>
      <c r="H3" s="103"/>
      <c r="I3" s="103"/>
    </row>
    <row r="4" spans="1:9" ht="15.75">
      <c r="I4" s="26" t="s">
        <v>42</v>
      </c>
    </row>
    <row r="5" spans="1:9" ht="15" customHeight="1">
      <c r="A5" s="97" t="s">
        <v>0</v>
      </c>
      <c r="B5" s="83"/>
      <c r="C5" s="98"/>
      <c r="D5" s="98"/>
      <c r="E5" s="98"/>
      <c r="F5" s="99"/>
      <c r="G5" s="100" t="s">
        <v>5</v>
      </c>
      <c r="H5" s="101"/>
      <c r="I5" s="102"/>
    </row>
    <row r="6" spans="1:9" ht="90" customHeight="1">
      <c r="A6" s="97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95">
        <f>G146</f>
        <v>0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2112.7000000000003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806.30000000000007</v>
      </c>
      <c r="H9" s="32">
        <f t="shared" ref="G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0"/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0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0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0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687.2</v>
      </c>
      <c r="H15" s="33">
        <v>0</v>
      </c>
      <c r="I15" s="33">
        <v>0</v>
      </c>
    </row>
    <row r="16" spans="1:9" ht="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687.2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687.2</v>
      </c>
      <c r="H17" s="33">
        <v>0</v>
      </c>
      <c r="I17" s="33">
        <v>0</v>
      </c>
    </row>
    <row r="18" spans="1:9" ht="63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1232.4000000000001</v>
      </c>
      <c r="H18" s="34">
        <f t="shared" ref="H18:I18" si="1">H19+H30</f>
        <v>90.1</v>
      </c>
      <c r="I18" s="34">
        <f t="shared" si="1"/>
        <v>90.1</v>
      </c>
    </row>
    <row r="19" spans="1:9" ht="28.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1232.4000000000001</v>
      </c>
      <c r="H19" s="31">
        <f t="shared" ref="H19:I19" si="2">H20+H27</f>
        <v>90.1</v>
      </c>
      <c r="I19" s="31">
        <f t="shared" si="2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490.8</v>
      </c>
      <c r="H20" s="31">
        <f t="shared" ref="H20:I20" si="3">H21+H23+H25</f>
        <v>90</v>
      </c>
      <c r="I20" s="31">
        <f t="shared" si="3"/>
        <v>90</v>
      </c>
    </row>
    <row r="21" spans="1:9" ht="71.2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4">H22</f>
        <v>50</v>
      </c>
      <c r="I21" s="31">
        <f t="shared" si="4"/>
        <v>50</v>
      </c>
    </row>
    <row r="22" spans="1:9" ht="49.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5">H24</f>
        <v>30</v>
      </c>
      <c r="I23" s="31">
        <f t="shared" si="5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3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6">H26</f>
        <v>10</v>
      </c>
      <c r="I25" s="31">
        <f t="shared" si="6"/>
        <v>10</v>
      </c>
    </row>
    <row r="26" spans="1:9" ht="21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7">H28</f>
        <v>0.1</v>
      </c>
      <c r="I27" s="31">
        <f t="shared" si="7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7"/>
        <v>0.1</v>
      </c>
      <c r="I28" s="31">
        <f t="shared" si="7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72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741.5</v>
      </c>
      <c r="H30" s="66">
        <f t="shared" ref="H30:I30" si="8">H31</f>
        <v>0</v>
      </c>
      <c r="I30" s="66">
        <f t="shared" si="8"/>
        <v>0</v>
      </c>
    </row>
    <row r="31" spans="1:9" ht="63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519.6</v>
      </c>
      <c r="H31" s="66">
        <f>H32</f>
        <v>0</v>
      </c>
      <c r="I31" s="66">
        <f>I32</f>
        <v>0</v>
      </c>
    </row>
    <row r="32" spans="1:9" ht="51.7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519.6</v>
      </c>
      <c r="H32" s="66">
        <v>0</v>
      </c>
      <c r="I32" s="66">
        <v>0</v>
      </c>
    </row>
    <row r="33" spans="1:9" ht="36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30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49.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9">H36</f>
        <v>30</v>
      </c>
      <c r="I35" s="34">
        <f t="shared" si="9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9"/>
        <v>30</v>
      </c>
      <c r="I36" s="31">
        <f t="shared" si="9"/>
        <v>30</v>
      </c>
    </row>
    <row r="37" spans="1:9" ht="50.2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9"/>
        <v>30</v>
      </c>
      <c r="I37" s="31">
        <f t="shared" si="9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9"/>
        <v>30</v>
      </c>
      <c r="I38" s="31">
        <f t="shared" si="9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0">H41</f>
        <v>0</v>
      </c>
      <c r="I40" s="34">
        <f t="shared" si="10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0"/>
        <v>0</v>
      </c>
      <c r="I41" s="31">
        <f t="shared" si="10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1">H44</f>
        <v>0</v>
      </c>
      <c r="I42" s="31">
        <f t="shared" si="11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2">H44</f>
        <v>0</v>
      </c>
      <c r="I43" s="31">
        <f t="shared" si="12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125</v>
      </c>
      <c r="B45" s="82">
        <v>555</v>
      </c>
      <c r="C45" s="2" t="s">
        <v>7</v>
      </c>
      <c r="D45" s="2" t="s">
        <v>128</v>
      </c>
      <c r="E45" s="19"/>
      <c r="F45" s="44"/>
      <c r="G45" s="34">
        <f>G46</f>
        <v>41</v>
      </c>
      <c r="H45" s="31">
        <v>0</v>
      </c>
      <c r="I45" s="31">
        <v>0</v>
      </c>
    </row>
    <row r="46" spans="1:9" ht="66" customHeight="1">
      <c r="A46" s="4" t="s">
        <v>126</v>
      </c>
      <c r="B46" s="82">
        <v>555</v>
      </c>
      <c r="C46" s="5" t="s">
        <v>7</v>
      </c>
      <c r="D46" s="5" t="s">
        <v>128</v>
      </c>
      <c r="E46" s="18" t="s">
        <v>129</v>
      </c>
      <c r="F46" s="43"/>
      <c r="G46" s="31">
        <f>G47</f>
        <v>41</v>
      </c>
      <c r="H46" s="31">
        <v>0</v>
      </c>
      <c r="I46" s="31">
        <v>0</v>
      </c>
    </row>
    <row r="47" spans="1:9" ht="31.5">
      <c r="A47" s="4" t="s">
        <v>87</v>
      </c>
      <c r="B47" s="82">
        <v>555</v>
      </c>
      <c r="C47" s="5" t="s">
        <v>7</v>
      </c>
      <c r="D47" s="5" t="s">
        <v>128</v>
      </c>
      <c r="E47" s="18" t="s">
        <v>129</v>
      </c>
      <c r="F47" s="43">
        <v>200</v>
      </c>
      <c r="G47" s="31">
        <f>G48</f>
        <v>41</v>
      </c>
      <c r="H47" s="31">
        <v>0</v>
      </c>
      <c r="I47" s="31">
        <v>0</v>
      </c>
    </row>
    <row r="48" spans="1:9" ht="31.5">
      <c r="A48" s="4" t="s">
        <v>64</v>
      </c>
      <c r="B48" s="82">
        <v>555</v>
      </c>
      <c r="C48" s="5" t="s">
        <v>7</v>
      </c>
      <c r="D48" s="5" t="s">
        <v>128</v>
      </c>
      <c r="E48" s="18" t="s">
        <v>129</v>
      </c>
      <c r="F48" s="43">
        <v>240</v>
      </c>
      <c r="G48" s="31">
        <v>41</v>
      </c>
      <c r="H48" s="31">
        <v>0</v>
      </c>
      <c r="I48" s="31">
        <v>0</v>
      </c>
    </row>
    <row r="49" spans="1:9" ht="48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121.10000000000001</v>
      </c>
      <c r="H49" s="34">
        <f t="shared" ref="H49:I51" si="13">H50</f>
        <v>117.60000000000001</v>
      </c>
      <c r="I49" s="34">
        <f t="shared" si="13"/>
        <v>121.7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121.10000000000001</v>
      </c>
      <c r="H50" s="34">
        <f t="shared" si="13"/>
        <v>117.60000000000001</v>
      </c>
      <c r="I50" s="34">
        <f t="shared" si="13"/>
        <v>121.7</v>
      </c>
    </row>
    <row r="51" spans="1:9" ht="39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121.10000000000001</v>
      </c>
      <c r="H51" s="31">
        <f t="shared" si="13"/>
        <v>117.60000000000001</v>
      </c>
      <c r="I51" s="31">
        <f t="shared" si="13"/>
        <v>121.7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121.10000000000001</v>
      </c>
      <c r="H52" s="31">
        <f t="shared" ref="H52:I52" si="14">H53+H55</f>
        <v>117.60000000000001</v>
      </c>
      <c r="I52" s="31">
        <f t="shared" si="14"/>
        <v>121.7</v>
      </c>
    </row>
    <row r="53" spans="1:9" s="9" customFormat="1" ht="62.2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120.2</v>
      </c>
      <c r="H53" s="31">
        <f t="shared" ref="H53:I53" si="15">H54</f>
        <v>116.7</v>
      </c>
      <c r="I53" s="31">
        <f t="shared" si="15"/>
        <v>120.8</v>
      </c>
    </row>
    <row r="54" spans="1:9" s="9" customFormat="1" ht="38.2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120.2</v>
      </c>
      <c r="H54" s="31">
        <v>116.7</v>
      </c>
      <c r="I54" s="31">
        <v>120.8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6">H56</f>
        <v>0.9</v>
      </c>
      <c r="I55" s="31">
        <f t="shared" si="16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0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36.1</v>
      </c>
      <c r="H57" s="34">
        <f t="shared" ref="H57:I60" si="17">H58</f>
        <v>0</v>
      </c>
      <c r="I57" s="34">
        <f t="shared" si="17"/>
        <v>0</v>
      </c>
    </row>
    <row r="58" spans="1:9" s="9" customFormat="1" ht="47.25">
      <c r="A58" s="6" t="s">
        <v>102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G59+G63</f>
        <v>36.1</v>
      </c>
      <c r="H58" s="34">
        <f t="shared" si="17"/>
        <v>0</v>
      </c>
      <c r="I58" s="34">
        <f t="shared" si="17"/>
        <v>0</v>
      </c>
    </row>
    <row r="59" spans="1:9" s="9" customFormat="1" ht="33" customHeight="1">
      <c r="A59" s="4" t="s">
        <v>70</v>
      </c>
      <c r="B59" s="82">
        <v>555</v>
      </c>
      <c r="C59" s="5" t="s">
        <v>13</v>
      </c>
      <c r="D59" s="10" t="s">
        <v>38</v>
      </c>
      <c r="E59" s="18" t="s">
        <v>56</v>
      </c>
      <c r="F59" s="41"/>
      <c r="G59" s="31">
        <f>G60</f>
        <v>3</v>
      </c>
      <c r="H59" s="31">
        <f t="shared" si="17"/>
        <v>0</v>
      </c>
      <c r="I59" s="31">
        <f t="shared" si="17"/>
        <v>0</v>
      </c>
    </row>
    <row r="60" spans="1:9" s="9" customFormat="1" ht="39.75" customHeight="1">
      <c r="A60" s="4" t="s">
        <v>44</v>
      </c>
      <c r="B60" s="82">
        <v>555</v>
      </c>
      <c r="C60" s="5" t="s">
        <v>13</v>
      </c>
      <c r="D60" s="10" t="s">
        <v>38</v>
      </c>
      <c r="E60" s="18" t="s">
        <v>62</v>
      </c>
      <c r="F60" s="41"/>
      <c r="G60" s="31">
        <f>G61</f>
        <v>3</v>
      </c>
      <c r="H60" s="31">
        <f t="shared" si="17"/>
        <v>0</v>
      </c>
      <c r="I60" s="31">
        <f t="shared" si="17"/>
        <v>0</v>
      </c>
    </row>
    <row r="61" spans="1:9" s="9" customFormat="1" ht="43.5" customHeight="1">
      <c r="A61" s="4" t="s">
        <v>87</v>
      </c>
      <c r="B61" s="82">
        <v>555</v>
      </c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3</v>
      </c>
      <c r="H61" s="31">
        <f>H62</f>
        <v>0</v>
      </c>
      <c r="I61" s="31">
        <f>I62</f>
        <v>0</v>
      </c>
    </row>
    <row r="62" spans="1:9" s="9" customFormat="1" ht="37.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3</v>
      </c>
      <c r="H62" s="31">
        <v>0</v>
      </c>
      <c r="I62" s="31">
        <v>0</v>
      </c>
    </row>
    <row r="63" spans="1:9" s="9" customFormat="1" ht="27" customHeight="1">
      <c r="A63" s="6" t="s">
        <v>119</v>
      </c>
      <c r="B63" s="82">
        <v>555</v>
      </c>
      <c r="C63" s="2" t="s">
        <v>13</v>
      </c>
      <c r="D63" s="2" t="s">
        <v>38</v>
      </c>
      <c r="E63" s="18" t="s">
        <v>123</v>
      </c>
      <c r="F63" s="40"/>
      <c r="G63" s="34">
        <f>G64</f>
        <v>33.1</v>
      </c>
      <c r="H63" s="34"/>
      <c r="I63" s="34"/>
    </row>
    <row r="64" spans="1:9" s="9" customFormat="1" ht="30.7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123</v>
      </c>
      <c r="F64" s="41" t="s">
        <v>14</v>
      </c>
      <c r="G64" s="31">
        <f>G65</f>
        <v>33.1</v>
      </c>
      <c r="H64" s="31"/>
      <c r="I64" s="31"/>
    </row>
    <row r="65" spans="1:9" s="9" customFormat="1" ht="37.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123</v>
      </c>
      <c r="F65" s="41" t="s">
        <v>15</v>
      </c>
      <c r="G65" s="31">
        <v>33.1</v>
      </c>
      <c r="H65" s="31"/>
      <c r="I65" s="31"/>
    </row>
    <row r="66" spans="1:9" s="9" customFormat="1" ht="24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G67+G75</f>
        <v>1019.8</v>
      </c>
      <c r="H66" s="34">
        <f>H67+H75</f>
        <v>594.79999999999995</v>
      </c>
      <c r="I66" s="34">
        <f t="shared" ref="H66:I67" si="18">I67</f>
        <v>614.1</v>
      </c>
    </row>
    <row r="67" spans="1:9" s="9" customFormat="1" ht="25.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1016.8</v>
      </c>
      <c r="H67" s="34">
        <f t="shared" si="18"/>
        <v>591.79999999999995</v>
      </c>
      <c r="I67" s="34">
        <f t="shared" si="18"/>
        <v>614.1</v>
      </c>
    </row>
    <row r="68" spans="1:9" s="9" customFormat="1" ht="27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1016.8</v>
      </c>
      <c r="H68" s="71">
        <f t="shared" ref="H68:I68" si="19">H69+H72</f>
        <v>591.79999999999995</v>
      </c>
      <c r="I68" s="71">
        <f t="shared" si="19"/>
        <v>614.1</v>
      </c>
    </row>
    <row r="69" spans="1:9" s="9" customFormat="1" ht="69.75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834.3</v>
      </c>
      <c r="H69" s="71">
        <f t="shared" ref="H69:I70" si="20">H70</f>
        <v>409.3</v>
      </c>
      <c r="I69" s="71">
        <f t="shared" si="20"/>
        <v>431.6</v>
      </c>
    </row>
    <row r="70" spans="1:9" s="9" customFormat="1" ht="44.25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834.3</v>
      </c>
      <c r="H70" s="71">
        <f t="shared" si="20"/>
        <v>409.3</v>
      </c>
      <c r="I70" s="71">
        <f t="shared" si="20"/>
        <v>431.6</v>
      </c>
    </row>
    <row r="71" spans="1:9" s="9" customFormat="1" ht="37.5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834.3</v>
      </c>
      <c r="H71" s="71">
        <v>409.3</v>
      </c>
      <c r="I71" s="71">
        <v>431.6</v>
      </c>
    </row>
    <row r="72" spans="1:9" s="9" customFormat="1" ht="30.7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1">H73</f>
        <v>182.5</v>
      </c>
      <c r="I72" s="79">
        <f t="shared" si="21"/>
        <v>182.5</v>
      </c>
    </row>
    <row r="73" spans="1:9" s="9" customFormat="1" ht="30.75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1"/>
        <v>182.5</v>
      </c>
      <c r="I73" s="79">
        <f t="shared" si="21"/>
        <v>182.5</v>
      </c>
    </row>
    <row r="74" spans="1:9" s="9" customFormat="1" ht="30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21.75" customHeight="1">
      <c r="A75" s="87" t="s">
        <v>112</v>
      </c>
      <c r="B75" s="82">
        <v>555</v>
      </c>
      <c r="C75" s="88" t="s">
        <v>19</v>
      </c>
      <c r="D75" s="88" t="s">
        <v>117</v>
      </c>
      <c r="E75" s="89"/>
      <c r="F75" s="90"/>
      <c r="G75" s="91">
        <v>3</v>
      </c>
      <c r="H75" s="91">
        <v>3</v>
      </c>
      <c r="I75" s="91">
        <v>0</v>
      </c>
    </row>
    <row r="76" spans="1:9" ht="47.25">
      <c r="A76" s="80" t="s">
        <v>113</v>
      </c>
      <c r="B76" s="82">
        <v>555</v>
      </c>
      <c r="C76" s="76" t="s">
        <v>19</v>
      </c>
      <c r="D76" s="76" t="s">
        <v>117</v>
      </c>
      <c r="E76" s="77" t="s">
        <v>110</v>
      </c>
      <c r="F76" s="78"/>
      <c r="G76" s="79">
        <v>3</v>
      </c>
      <c r="H76" s="79">
        <v>3</v>
      </c>
      <c r="I76" s="79">
        <v>0</v>
      </c>
    </row>
    <row r="77" spans="1:9" ht="27" customHeight="1">
      <c r="A77" s="80" t="s">
        <v>114</v>
      </c>
      <c r="B77" s="82">
        <v>555</v>
      </c>
      <c r="C77" s="76" t="s">
        <v>19</v>
      </c>
      <c r="D77" s="76" t="s">
        <v>117</v>
      </c>
      <c r="E77" s="77" t="s">
        <v>111</v>
      </c>
      <c r="F77" s="78"/>
      <c r="G77" s="79">
        <v>3</v>
      </c>
      <c r="H77" s="79">
        <v>3</v>
      </c>
      <c r="I77" s="79">
        <v>0</v>
      </c>
    </row>
    <row r="78" spans="1:9" ht="47.25">
      <c r="A78" s="80" t="s">
        <v>115</v>
      </c>
      <c r="B78" s="82">
        <v>555</v>
      </c>
      <c r="C78" s="76" t="s">
        <v>19</v>
      </c>
      <c r="D78" s="76" t="s">
        <v>117</v>
      </c>
      <c r="E78" s="77" t="s">
        <v>118</v>
      </c>
      <c r="F78" s="78"/>
      <c r="G78" s="79">
        <v>3</v>
      </c>
      <c r="H78" s="79">
        <v>3</v>
      </c>
      <c r="I78" s="79">
        <v>0</v>
      </c>
    </row>
    <row r="79" spans="1:9" ht="15.75">
      <c r="A79" s="80" t="s">
        <v>49</v>
      </c>
      <c r="B79" s="82">
        <v>555</v>
      </c>
      <c r="C79" s="76" t="s">
        <v>19</v>
      </c>
      <c r="D79" s="76" t="s">
        <v>117</v>
      </c>
      <c r="E79" s="77" t="s">
        <v>118</v>
      </c>
      <c r="F79" s="78" t="s">
        <v>14</v>
      </c>
      <c r="G79" s="79">
        <v>3</v>
      </c>
      <c r="H79" s="79">
        <v>3</v>
      </c>
      <c r="I79" s="79">
        <v>0</v>
      </c>
    </row>
    <row r="80" spans="1:9" ht="47.25">
      <c r="A80" s="80" t="s">
        <v>116</v>
      </c>
      <c r="B80" s="82">
        <v>555</v>
      </c>
      <c r="C80" s="76" t="s">
        <v>19</v>
      </c>
      <c r="D80" s="76" t="s">
        <v>117</v>
      </c>
      <c r="E80" s="77" t="s">
        <v>118</v>
      </c>
      <c r="F80" s="78" t="s">
        <v>15</v>
      </c>
      <c r="G80" s="79">
        <v>3</v>
      </c>
      <c r="H80" s="79">
        <v>3</v>
      </c>
      <c r="I80" s="79">
        <v>0</v>
      </c>
    </row>
    <row r="81" spans="1:9" ht="15.75">
      <c r="A81" s="6" t="s">
        <v>30</v>
      </c>
      <c r="B81" s="82">
        <v>555</v>
      </c>
      <c r="C81" s="2" t="s">
        <v>27</v>
      </c>
      <c r="D81" s="2"/>
      <c r="E81" s="19"/>
      <c r="F81" s="40"/>
      <c r="G81" s="34">
        <f>G86+G100+G82</f>
        <v>2827.6</v>
      </c>
      <c r="H81" s="34">
        <f>H86+H100</f>
        <v>797</v>
      </c>
      <c r="I81" s="34">
        <f>I86+I100</f>
        <v>100</v>
      </c>
    </row>
    <row r="82" spans="1:9" ht="15.75">
      <c r="A82" s="6" t="s">
        <v>120</v>
      </c>
      <c r="B82" s="82">
        <v>555</v>
      </c>
      <c r="C82" s="2" t="s">
        <v>27</v>
      </c>
      <c r="D82" s="2" t="s">
        <v>8</v>
      </c>
      <c r="E82" s="19"/>
      <c r="F82" s="40"/>
      <c r="G82" s="34">
        <f>G83</f>
        <v>5</v>
      </c>
      <c r="H82" s="34"/>
      <c r="I82" s="34"/>
    </row>
    <row r="83" spans="1:9" ht="31.5">
      <c r="A83" s="6" t="s">
        <v>121</v>
      </c>
      <c r="B83" s="82">
        <v>555</v>
      </c>
      <c r="C83" s="2" t="s">
        <v>27</v>
      </c>
      <c r="D83" s="2" t="s">
        <v>8</v>
      </c>
      <c r="E83" s="16" t="s">
        <v>124</v>
      </c>
      <c r="F83" s="40"/>
      <c r="G83" s="31">
        <v>5</v>
      </c>
      <c r="H83" s="34"/>
      <c r="I83" s="34"/>
    </row>
    <row r="84" spans="1:9" ht="31.5">
      <c r="A84" s="4" t="s">
        <v>87</v>
      </c>
      <c r="B84" s="82">
        <v>555</v>
      </c>
      <c r="C84" s="10" t="s">
        <v>27</v>
      </c>
      <c r="D84" s="10" t="s">
        <v>8</v>
      </c>
      <c r="E84" s="16" t="s">
        <v>124</v>
      </c>
      <c r="F84" s="42" t="s">
        <v>14</v>
      </c>
      <c r="G84" s="31">
        <v>5</v>
      </c>
      <c r="H84" s="34"/>
      <c r="I84" s="34"/>
    </row>
    <row r="85" spans="1:9" s="9" customFormat="1" ht="31.5">
      <c r="A85" s="4" t="s">
        <v>64</v>
      </c>
      <c r="B85" s="82">
        <v>555</v>
      </c>
      <c r="C85" s="10" t="s">
        <v>27</v>
      </c>
      <c r="D85" s="10" t="s">
        <v>8</v>
      </c>
      <c r="E85" s="16" t="s">
        <v>124</v>
      </c>
      <c r="F85" s="42" t="s">
        <v>15</v>
      </c>
      <c r="G85" s="31">
        <v>5</v>
      </c>
      <c r="H85" s="34"/>
      <c r="I85" s="34"/>
    </row>
    <row r="86" spans="1:9" ht="18" customHeight="1">
      <c r="A86" s="21" t="s">
        <v>31</v>
      </c>
      <c r="B86" s="82">
        <v>555</v>
      </c>
      <c r="C86" s="2" t="s">
        <v>27</v>
      </c>
      <c r="D86" s="2" t="s">
        <v>13</v>
      </c>
      <c r="E86" s="19"/>
      <c r="F86" s="40"/>
      <c r="G86" s="34">
        <f>G87+G97+G91</f>
        <v>383.6</v>
      </c>
      <c r="H86" s="34">
        <f t="shared" ref="H86:I86" si="22">H87</f>
        <v>0</v>
      </c>
      <c r="I86" s="34">
        <f t="shared" si="22"/>
        <v>0</v>
      </c>
    </row>
    <row r="87" spans="1:9" ht="22.5" customHeight="1">
      <c r="A87" s="17" t="s">
        <v>70</v>
      </c>
      <c r="B87" s="82">
        <v>555</v>
      </c>
      <c r="C87" s="14">
        <v>5</v>
      </c>
      <c r="D87" s="15">
        <v>3</v>
      </c>
      <c r="E87" s="16" t="s">
        <v>56</v>
      </c>
      <c r="F87" s="42"/>
      <c r="G87" s="31">
        <f>G88+G94</f>
        <v>127.9</v>
      </c>
      <c r="H87" s="31">
        <f>H88+H94</f>
        <v>0</v>
      </c>
      <c r="I87" s="31">
        <f>I88+I94</f>
        <v>0</v>
      </c>
    </row>
    <row r="88" spans="1:9" ht="24.75" customHeight="1">
      <c r="A88" s="4" t="s">
        <v>76</v>
      </c>
      <c r="B88" s="82">
        <v>555</v>
      </c>
      <c r="C88" s="10" t="s">
        <v>27</v>
      </c>
      <c r="D88" s="10" t="s">
        <v>13</v>
      </c>
      <c r="E88" s="16" t="s">
        <v>77</v>
      </c>
      <c r="F88" s="42"/>
      <c r="G88" s="31">
        <f t="shared" ref="G88:I89" si="23">G89</f>
        <v>103.8</v>
      </c>
      <c r="H88" s="31">
        <f t="shared" si="23"/>
        <v>0</v>
      </c>
      <c r="I88" s="31">
        <f t="shared" si="23"/>
        <v>0</v>
      </c>
    </row>
    <row r="89" spans="1:9" ht="34.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77</v>
      </c>
      <c r="F89" s="42" t="s">
        <v>14</v>
      </c>
      <c r="G89" s="31">
        <f t="shared" si="23"/>
        <v>103.8</v>
      </c>
      <c r="H89" s="31">
        <f t="shared" si="23"/>
        <v>0</v>
      </c>
      <c r="I89" s="31">
        <f t="shared" si="23"/>
        <v>0</v>
      </c>
    </row>
    <row r="90" spans="1:9" ht="30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77</v>
      </c>
      <c r="F90" s="42" t="s">
        <v>15</v>
      </c>
      <c r="G90" s="31">
        <v>103.8</v>
      </c>
      <c r="H90" s="31">
        <v>0</v>
      </c>
      <c r="I90" s="31">
        <v>0</v>
      </c>
    </row>
    <row r="91" spans="1:9" ht="31.5">
      <c r="A91" s="6" t="s">
        <v>130</v>
      </c>
      <c r="B91" s="82">
        <v>555</v>
      </c>
      <c r="C91" s="10" t="s">
        <v>27</v>
      </c>
      <c r="D91" s="10" t="s">
        <v>13</v>
      </c>
      <c r="E91" s="16" t="s">
        <v>131</v>
      </c>
      <c r="F91" s="42"/>
      <c r="G91" s="31">
        <f>G92</f>
        <v>200</v>
      </c>
      <c r="H91" s="31"/>
      <c r="I91" s="31"/>
    </row>
    <row r="92" spans="1:9" ht="31.5">
      <c r="A92" s="4" t="s">
        <v>87</v>
      </c>
      <c r="B92" s="82">
        <v>555</v>
      </c>
      <c r="C92" s="10" t="s">
        <v>27</v>
      </c>
      <c r="D92" s="10" t="s">
        <v>13</v>
      </c>
      <c r="E92" s="16" t="s">
        <v>131</v>
      </c>
      <c r="F92" s="42" t="s">
        <v>14</v>
      </c>
      <c r="G92" s="31">
        <f>G93</f>
        <v>200</v>
      </c>
      <c r="H92" s="31"/>
      <c r="I92" s="31"/>
    </row>
    <row r="93" spans="1:9" ht="31.5">
      <c r="A93" s="4" t="s">
        <v>64</v>
      </c>
      <c r="B93" s="82">
        <v>555</v>
      </c>
      <c r="C93" s="10" t="s">
        <v>27</v>
      </c>
      <c r="D93" s="10" t="s">
        <v>13</v>
      </c>
      <c r="E93" s="16" t="s">
        <v>131</v>
      </c>
      <c r="F93" s="42" t="s">
        <v>15</v>
      </c>
      <c r="G93" s="31">
        <v>200</v>
      </c>
      <c r="H93" s="31"/>
      <c r="I93" s="31"/>
    </row>
    <row r="94" spans="1:9" ht="31.5">
      <c r="A94" s="4" t="s">
        <v>99</v>
      </c>
      <c r="B94" s="82">
        <v>555</v>
      </c>
      <c r="C94" s="10" t="s">
        <v>27</v>
      </c>
      <c r="D94" s="10" t="s">
        <v>13</v>
      </c>
      <c r="E94" s="16" t="s">
        <v>85</v>
      </c>
      <c r="F94" s="42"/>
      <c r="G94" s="31">
        <f>G95</f>
        <v>24.1</v>
      </c>
      <c r="H94" s="31">
        <f t="shared" ref="H94:I94" si="24">H95</f>
        <v>0</v>
      </c>
      <c r="I94" s="31">
        <f t="shared" si="24"/>
        <v>0</v>
      </c>
    </row>
    <row r="95" spans="1:9" ht="42" customHeight="1">
      <c r="A95" s="4" t="s">
        <v>87</v>
      </c>
      <c r="B95" s="82">
        <v>555</v>
      </c>
      <c r="C95" s="10" t="s">
        <v>27</v>
      </c>
      <c r="D95" s="10" t="s">
        <v>13</v>
      </c>
      <c r="E95" s="16" t="s">
        <v>85</v>
      </c>
      <c r="F95" s="42" t="s">
        <v>14</v>
      </c>
      <c r="G95" s="31">
        <f>G96</f>
        <v>24.1</v>
      </c>
      <c r="H95" s="31">
        <f>H96</f>
        <v>0</v>
      </c>
      <c r="I95" s="31">
        <f>I96</f>
        <v>0</v>
      </c>
    </row>
    <row r="96" spans="1:9" ht="35.25" customHeight="1">
      <c r="A96" s="4" t="s">
        <v>64</v>
      </c>
      <c r="B96" s="82">
        <v>555</v>
      </c>
      <c r="C96" s="10" t="s">
        <v>27</v>
      </c>
      <c r="D96" s="10" t="s">
        <v>13</v>
      </c>
      <c r="E96" s="16" t="s">
        <v>85</v>
      </c>
      <c r="F96" s="42" t="s">
        <v>15</v>
      </c>
      <c r="G96" s="31">
        <v>24.1</v>
      </c>
      <c r="H96" s="31">
        <v>0</v>
      </c>
      <c r="I96" s="31">
        <v>0</v>
      </c>
    </row>
    <row r="97" spans="1:9" ht="68.25" customHeight="1">
      <c r="A97" s="92" t="s">
        <v>89</v>
      </c>
      <c r="B97" s="82">
        <v>555</v>
      </c>
      <c r="C97" s="2" t="s">
        <v>27</v>
      </c>
      <c r="D97" s="2" t="s">
        <v>13</v>
      </c>
      <c r="E97" s="94" t="s">
        <v>92</v>
      </c>
      <c r="F97" s="40"/>
      <c r="G97" s="34">
        <v>55.7</v>
      </c>
      <c r="H97" s="34"/>
      <c r="I97" s="34"/>
    </row>
    <row r="98" spans="1:9" ht="27.75" customHeight="1">
      <c r="A98" s="4" t="s">
        <v>87</v>
      </c>
      <c r="B98" s="82">
        <v>555</v>
      </c>
      <c r="C98" s="10" t="s">
        <v>27</v>
      </c>
      <c r="D98" s="10" t="s">
        <v>13</v>
      </c>
      <c r="E98" s="16" t="s">
        <v>92</v>
      </c>
      <c r="F98" s="42" t="s">
        <v>14</v>
      </c>
      <c r="G98" s="31">
        <v>55.7</v>
      </c>
      <c r="H98" s="31"/>
      <c r="I98" s="31"/>
    </row>
    <row r="99" spans="1:9" ht="45" customHeight="1">
      <c r="A99" s="4" t="s">
        <v>64</v>
      </c>
      <c r="B99" s="82">
        <v>555</v>
      </c>
      <c r="C99" s="10" t="s">
        <v>27</v>
      </c>
      <c r="D99" s="10" t="s">
        <v>13</v>
      </c>
      <c r="E99" s="16" t="s">
        <v>92</v>
      </c>
      <c r="F99" s="42" t="s">
        <v>15</v>
      </c>
      <c r="G99" s="31">
        <v>55.7</v>
      </c>
      <c r="H99" s="31"/>
      <c r="I99" s="31"/>
    </row>
    <row r="100" spans="1:9" ht="36" customHeight="1">
      <c r="A100" s="6" t="s">
        <v>78</v>
      </c>
      <c r="B100" s="82">
        <v>555</v>
      </c>
      <c r="C100" s="2" t="s">
        <v>27</v>
      </c>
      <c r="D100" s="2" t="s">
        <v>27</v>
      </c>
      <c r="E100" s="19"/>
      <c r="F100" s="40"/>
      <c r="G100" s="34">
        <f>G101</f>
        <v>2439</v>
      </c>
      <c r="H100" s="34">
        <f t="shared" ref="H100:I100" si="25">H101</f>
        <v>797</v>
      </c>
      <c r="I100" s="34">
        <f t="shared" si="25"/>
        <v>100</v>
      </c>
    </row>
    <row r="101" spans="1:9" ht="15.75">
      <c r="A101" s="4" t="s">
        <v>70</v>
      </c>
      <c r="B101" s="82">
        <v>555</v>
      </c>
      <c r="C101" s="10" t="s">
        <v>27</v>
      </c>
      <c r="D101" s="10" t="s">
        <v>27</v>
      </c>
      <c r="E101" s="20" t="s">
        <v>56</v>
      </c>
      <c r="F101" s="42"/>
      <c r="G101" s="31">
        <f>G102+G109</f>
        <v>2439</v>
      </c>
      <c r="H101" s="31">
        <f t="shared" ref="H101:I101" si="26">H102+H109</f>
        <v>797</v>
      </c>
      <c r="I101" s="31">
        <f t="shared" si="26"/>
        <v>100</v>
      </c>
    </row>
    <row r="102" spans="1:9" ht="31.5">
      <c r="A102" s="12" t="s">
        <v>80</v>
      </c>
      <c r="B102" s="82">
        <v>555</v>
      </c>
      <c r="C102" s="52" t="s">
        <v>27</v>
      </c>
      <c r="D102" s="52" t="s">
        <v>27</v>
      </c>
      <c r="E102" s="53" t="s">
        <v>79</v>
      </c>
      <c r="F102" s="42"/>
      <c r="G102" s="31">
        <f>G103+G105+G107</f>
        <v>1192.5999999999999</v>
      </c>
      <c r="H102" s="31">
        <f t="shared" ref="H102:I102" si="27">H103+H105+H107</f>
        <v>797</v>
      </c>
      <c r="I102" s="31">
        <f t="shared" si="27"/>
        <v>100</v>
      </c>
    </row>
    <row r="103" spans="1:9" ht="20.25" customHeight="1">
      <c r="A103" s="12" t="s">
        <v>63</v>
      </c>
      <c r="B103" s="82">
        <v>555</v>
      </c>
      <c r="C103" s="52" t="s">
        <v>27</v>
      </c>
      <c r="D103" s="52" t="s">
        <v>27</v>
      </c>
      <c r="E103" s="53" t="s">
        <v>79</v>
      </c>
      <c r="F103" s="42" t="s">
        <v>10</v>
      </c>
      <c r="G103" s="31">
        <f>G104</f>
        <v>698.8</v>
      </c>
      <c r="H103" s="31">
        <f t="shared" ref="H103:I103" si="28">H104</f>
        <v>500</v>
      </c>
      <c r="I103" s="31">
        <f t="shared" si="28"/>
        <v>100</v>
      </c>
    </row>
    <row r="104" spans="1:9" ht="28.5" customHeight="1">
      <c r="A104" s="12" t="s">
        <v>32</v>
      </c>
      <c r="B104" s="82">
        <v>555</v>
      </c>
      <c r="C104" s="52" t="s">
        <v>27</v>
      </c>
      <c r="D104" s="52" t="s">
        <v>27</v>
      </c>
      <c r="E104" s="53" t="s">
        <v>79</v>
      </c>
      <c r="F104" s="42" t="s">
        <v>33</v>
      </c>
      <c r="G104" s="31">
        <v>698.8</v>
      </c>
      <c r="H104" s="31">
        <v>500</v>
      </c>
      <c r="I104" s="31">
        <v>100</v>
      </c>
    </row>
    <row r="105" spans="1:9" s="9" customFormat="1" ht="31.5">
      <c r="A105" s="4" t="s">
        <v>87</v>
      </c>
      <c r="B105" s="82">
        <v>555</v>
      </c>
      <c r="C105" s="52" t="s">
        <v>27</v>
      </c>
      <c r="D105" s="52" t="s">
        <v>27</v>
      </c>
      <c r="E105" s="53" t="s">
        <v>79</v>
      </c>
      <c r="F105" s="42" t="s">
        <v>14</v>
      </c>
      <c r="G105" s="31">
        <f>G106</f>
        <v>417.7</v>
      </c>
      <c r="H105" s="31">
        <f t="shared" ref="H105" si="29">H106</f>
        <v>297</v>
      </c>
      <c r="I105" s="31">
        <f>I106</f>
        <v>0</v>
      </c>
    </row>
    <row r="106" spans="1:9" s="9" customFormat="1" ht="33.75" customHeight="1">
      <c r="A106" s="51" t="s">
        <v>64</v>
      </c>
      <c r="B106" s="82">
        <v>555</v>
      </c>
      <c r="C106" s="52" t="s">
        <v>27</v>
      </c>
      <c r="D106" s="52" t="s">
        <v>27</v>
      </c>
      <c r="E106" s="53" t="s">
        <v>79</v>
      </c>
      <c r="F106" s="42" t="s">
        <v>15</v>
      </c>
      <c r="G106" s="31">
        <v>417.7</v>
      </c>
      <c r="H106" s="31">
        <v>297</v>
      </c>
      <c r="I106" s="31">
        <v>0</v>
      </c>
    </row>
    <row r="107" spans="1:9" ht="15.75">
      <c r="A107" s="12" t="s">
        <v>16</v>
      </c>
      <c r="B107" s="1">
        <v>555</v>
      </c>
      <c r="C107" s="52" t="s">
        <v>27</v>
      </c>
      <c r="D107" s="52" t="s">
        <v>27</v>
      </c>
      <c r="E107" s="53" t="s">
        <v>79</v>
      </c>
      <c r="F107" s="42" t="s">
        <v>17</v>
      </c>
      <c r="G107" s="31">
        <f>G108</f>
        <v>76.099999999999994</v>
      </c>
      <c r="H107" s="31">
        <f t="shared" ref="H107:I107" si="30">H108</f>
        <v>0</v>
      </c>
      <c r="I107" s="31">
        <f t="shared" si="30"/>
        <v>0</v>
      </c>
    </row>
    <row r="108" spans="1:9" ht="15.75">
      <c r="A108" s="12" t="s">
        <v>65</v>
      </c>
      <c r="B108" s="8">
        <v>555</v>
      </c>
      <c r="C108" s="52" t="s">
        <v>27</v>
      </c>
      <c r="D108" s="52" t="s">
        <v>27</v>
      </c>
      <c r="E108" s="53" t="s">
        <v>79</v>
      </c>
      <c r="F108" s="42" t="s">
        <v>18</v>
      </c>
      <c r="G108" s="31">
        <v>76.099999999999994</v>
      </c>
      <c r="H108" s="31">
        <v>0</v>
      </c>
      <c r="I108" s="31">
        <v>0</v>
      </c>
    </row>
    <row r="109" spans="1:9" ht="63">
      <c r="A109" s="12" t="s">
        <v>88</v>
      </c>
      <c r="B109" s="8">
        <v>555</v>
      </c>
      <c r="C109" s="52" t="s">
        <v>27</v>
      </c>
      <c r="D109" s="52" t="s">
        <v>27</v>
      </c>
      <c r="E109" s="53" t="s">
        <v>90</v>
      </c>
      <c r="F109" s="42"/>
      <c r="G109" s="31">
        <f>G110+G113</f>
        <v>1246.3999999999999</v>
      </c>
      <c r="H109" s="31">
        <f t="shared" ref="H109:I110" si="31">H110</f>
        <v>0</v>
      </c>
      <c r="I109" s="31">
        <f t="shared" si="31"/>
        <v>0</v>
      </c>
    </row>
    <row r="110" spans="1:9" ht="63">
      <c r="A110" s="12" t="s">
        <v>63</v>
      </c>
      <c r="B110" s="8">
        <v>555</v>
      </c>
      <c r="C110" s="52" t="s">
        <v>27</v>
      </c>
      <c r="D110" s="52" t="s">
        <v>27</v>
      </c>
      <c r="E110" s="53" t="s">
        <v>91</v>
      </c>
      <c r="F110" s="42" t="s">
        <v>10</v>
      </c>
      <c r="G110" s="31">
        <f>G111</f>
        <v>1239.8</v>
      </c>
      <c r="H110" s="31">
        <f t="shared" si="31"/>
        <v>0</v>
      </c>
      <c r="I110" s="31">
        <f t="shared" si="31"/>
        <v>0</v>
      </c>
    </row>
    <row r="111" spans="1:9" ht="15.75">
      <c r="A111" s="12" t="s">
        <v>32</v>
      </c>
      <c r="B111" s="8">
        <v>555</v>
      </c>
      <c r="C111" s="52" t="s">
        <v>27</v>
      </c>
      <c r="D111" s="52" t="s">
        <v>27</v>
      </c>
      <c r="E111" s="53" t="s">
        <v>92</v>
      </c>
      <c r="F111" s="42" t="s">
        <v>33</v>
      </c>
      <c r="G111" s="31">
        <v>1239.8</v>
      </c>
      <c r="H111" s="31">
        <v>0</v>
      </c>
      <c r="I111" s="31">
        <v>0</v>
      </c>
    </row>
    <row r="112" spans="1:9" ht="15.75">
      <c r="A112" s="93" t="s">
        <v>122</v>
      </c>
      <c r="B112" s="8">
        <v>555</v>
      </c>
      <c r="C112" s="52" t="s">
        <v>27</v>
      </c>
      <c r="D112" s="52" t="s">
        <v>27</v>
      </c>
      <c r="E112" s="53" t="s">
        <v>92</v>
      </c>
      <c r="F112" s="42"/>
      <c r="G112" s="31">
        <v>6.6</v>
      </c>
      <c r="H112" s="31"/>
      <c r="I112" s="31"/>
    </row>
    <row r="113" spans="1:9" ht="31.5">
      <c r="A113" s="4" t="s">
        <v>87</v>
      </c>
      <c r="B113" s="8">
        <v>555</v>
      </c>
      <c r="C113" s="52" t="s">
        <v>27</v>
      </c>
      <c r="D113" s="52" t="s">
        <v>27</v>
      </c>
      <c r="E113" s="53" t="s">
        <v>92</v>
      </c>
      <c r="F113" s="42" t="s">
        <v>14</v>
      </c>
      <c r="G113" s="31">
        <v>6.6</v>
      </c>
      <c r="H113" s="31"/>
      <c r="I113" s="31"/>
    </row>
    <row r="114" spans="1:9" ht="31.5">
      <c r="A114" s="51" t="s">
        <v>64</v>
      </c>
      <c r="B114" s="8">
        <v>555</v>
      </c>
      <c r="C114" s="52" t="s">
        <v>27</v>
      </c>
      <c r="D114" s="52" t="s">
        <v>27</v>
      </c>
      <c r="E114" s="53" t="s">
        <v>92</v>
      </c>
      <c r="F114" s="42" t="s">
        <v>15</v>
      </c>
      <c r="G114" s="31">
        <v>6.6</v>
      </c>
      <c r="H114" s="31"/>
      <c r="I114" s="31"/>
    </row>
    <row r="115" spans="1:9" ht="15.75">
      <c r="A115" s="21" t="s">
        <v>54</v>
      </c>
      <c r="B115" s="8">
        <v>555</v>
      </c>
      <c r="C115" s="2" t="s">
        <v>34</v>
      </c>
      <c r="D115" s="2"/>
      <c r="E115" s="13"/>
      <c r="F115" s="46"/>
      <c r="G115" s="34">
        <f>G116</f>
        <v>4216.3</v>
      </c>
      <c r="H115" s="34">
        <f t="shared" ref="H115:I116" si="32">H116</f>
        <v>0</v>
      </c>
      <c r="I115" s="34">
        <f t="shared" si="32"/>
        <v>0</v>
      </c>
    </row>
    <row r="116" spans="1:9" ht="15.75">
      <c r="A116" s="1" t="s">
        <v>35</v>
      </c>
      <c r="B116" s="8">
        <v>555</v>
      </c>
      <c r="C116" s="2" t="s">
        <v>34</v>
      </c>
      <c r="D116" s="2" t="s">
        <v>7</v>
      </c>
      <c r="E116" s="13"/>
      <c r="F116" s="46"/>
      <c r="G116" s="34">
        <f>G117</f>
        <v>4216.3</v>
      </c>
      <c r="H116" s="34">
        <f t="shared" si="32"/>
        <v>0</v>
      </c>
      <c r="I116" s="34">
        <f t="shared" si="32"/>
        <v>0</v>
      </c>
    </row>
    <row r="117" spans="1:9" ht="15.75">
      <c r="A117" s="4" t="s">
        <v>70</v>
      </c>
      <c r="B117" s="8">
        <v>555</v>
      </c>
      <c r="C117" s="5" t="s">
        <v>34</v>
      </c>
      <c r="D117" s="5" t="s">
        <v>7</v>
      </c>
      <c r="E117" s="18" t="s">
        <v>56</v>
      </c>
      <c r="F117" s="43"/>
      <c r="G117" s="31">
        <f>G121+G126+G118</f>
        <v>4216.3</v>
      </c>
      <c r="H117" s="31">
        <f>H121+H126</f>
        <v>0</v>
      </c>
      <c r="I117" s="31">
        <f>I121+I126</f>
        <v>0</v>
      </c>
    </row>
    <row r="118" spans="1:9" ht="31.5">
      <c r="A118" s="93" t="s">
        <v>127</v>
      </c>
      <c r="B118" s="8">
        <v>555</v>
      </c>
      <c r="C118" s="5" t="s">
        <v>34</v>
      </c>
      <c r="D118" s="5" t="s">
        <v>7</v>
      </c>
      <c r="E118" s="18" t="s">
        <v>72</v>
      </c>
      <c r="F118" s="43"/>
      <c r="G118" s="31">
        <f>G119</f>
        <v>0.8</v>
      </c>
      <c r="H118" s="31"/>
      <c r="I118" s="31"/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72</v>
      </c>
      <c r="F119" s="43">
        <v>100</v>
      </c>
      <c r="G119" s="31">
        <f>G120</f>
        <v>0.8</v>
      </c>
      <c r="H119" s="31"/>
      <c r="I119" s="31"/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72</v>
      </c>
      <c r="F120" s="43">
        <v>110</v>
      </c>
      <c r="G120" s="31">
        <v>0.8</v>
      </c>
      <c r="H120" s="31"/>
      <c r="I120" s="31"/>
    </row>
    <row r="121" spans="1:9" ht="31.5">
      <c r="A121" s="12" t="s">
        <v>71</v>
      </c>
      <c r="B121" s="8">
        <v>555</v>
      </c>
      <c r="C121" s="5" t="s">
        <v>34</v>
      </c>
      <c r="D121" s="5" t="s">
        <v>7</v>
      </c>
      <c r="E121" s="18" t="s">
        <v>72</v>
      </c>
      <c r="F121" s="43"/>
      <c r="G121" s="31">
        <f>G122+G124</f>
        <v>592.4</v>
      </c>
      <c r="H121" s="31">
        <f>H122+H124</f>
        <v>0</v>
      </c>
      <c r="I121" s="31">
        <f>I122+I124</f>
        <v>0</v>
      </c>
    </row>
    <row r="122" spans="1:9" ht="31.5">
      <c r="A122" s="4" t="s">
        <v>87</v>
      </c>
      <c r="B122" s="8">
        <v>555</v>
      </c>
      <c r="C122" s="5" t="s">
        <v>34</v>
      </c>
      <c r="D122" s="5" t="s">
        <v>7</v>
      </c>
      <c r="E122" s="18" t="s">
        <v>72</v>
      </c>
      <c r="F122" s="43">
        <v>200</v>
      </c>
      <c r="G122" s="31">
        <f>G123</f>
        <v>581.4</v>
      </c>
      <c r="H122" s="31">
        <v>0</v>
      </c>
      <c r="I122" s="31">
        <f t="shared" ref="I122" si="33">I123</f>
        <v>0</v>
      </c>
    </row>
    <row r="123" spans="1:9" ht="31.5">
      <c r="A123" s="4" t="s">
        <v>64</v>
      </c>
      <c r="B123" s="8">
        <v>555</v>
      </c>
      <c r="C123" s="5" t="s">
        <v>34</v>
      </c>
      <c r="D123" s="5" t="s">
        <v>7</v>
      </c>
      <c r="E123" s="18" t="s">
        <v>72</v>
      </c>
      <c r="F123" s="43">
        <v>240</v>
      </c>
      <c r="G123" s="31">
        <v>581.4</v>
      </c>
      <c r="H123" s="31">
        <v>0</v>
      </c>
      <c r="I123" s="31">
        <v>0</v>
      </c>
    </row>
    <row r="124" spans="1:9" ht="15.75">
      <c r="A124" s="12" t="s">
        <v>16</v>
      </c>
      <c r="B124" s="8">
        <v>555</v>
      </c>
      <c r="C124" s="5" t="s">
        <v>34</v>
      </c>
      <c r="D124" s="5" t="s">
        <v>7</v>
      </c>
      <c r="E124" s="18" t="s">
        <v>72</v>
      </c>
      <c r="F124" s="43">
        <v>800</v>
      </c>
      <c r="G124" s="31">
        <f>G125</f>
        <v>11</v>
      </c>
      <c r="H124" s="31">
        <f t="shared" ref="H124:I124" si="34">H125</f>
        <v>0</v>
      </c>
      <c r="I124" s="31">
        <f t="shared" si="34"/>
        <v>0</v>
      </c>
    </row>
    <row r="125" spans="1:9" ht="15.75">
      <c r="A125" s="12" t="s">
        <v>65</v>
      </c>
      <c r="B125" s="8">
        <v>555</v>
      </c>
      <c r="C125" s="5" t="s">
        <v>34</v>
      </c>
      <c r="D125" s="5" t="s">
        <v>7</v>
      </c>
      <c r="E125" s="18" t="s">
        <v>72</v>
      </c>
      <c r="F125" s="43">
        <v>850</v>
      </c>
      <c r="G125" s="31">
        <v>11</v>
      </c>
      <c r="H125" s="31">
        <v>0</v>
      </c>
      <c r="I125" s="31">
        <v>0</v>
      </c>
    </row>
    <row r="126" spans="1:9" ht="63">
      <c r="A126" s="55" t="s">
        <v>89</v>
      </c>
      <c r="B126" s="8">
        <v>555</v>
      </c>
      <c r="C126" s="5" t="s">
        <v>34</v>
      </c>
      <c r="D126" s="5" t="s">
        <v>7</v>
      </c>
      <c r="E126" s="18" t="s">
        <v>92</v>
      </c>
      <c r="F126" s="43"/>
      <c r="G126" s="31">
        <f>G127+G129</f>
        <v>3623.1000000000004</v>
      </c>
      <c r="H126" s="31">
        <f t="shared" ref="H126:I127" si="35">H127</f>
        <v>0</v>
      </c>
      <c r="I126" s="31">
        <f t="shared" si="35"/>
        <v>0</v>
      </c>
    </row>
    <row r="127" spans="1:9" ht="63">
      <c r="A127" s="56" t="s">
        <v>63</v>
      </c>
      <c r="B127" s="8">
        <v>555</v>
      </c>
      <c r="C127" s="5" t="s">
        <v>34</v>
      </c>
      <c r="D127" s="5" t="s">
        <v>7</v>
      </c>
      <c r="E127" s="18" t="s">
        <v>92</v>
      </c>
      <c r="F127" s="43">
        <v>100</v>
      </c>
      <c r="G127" s="31">
        <f>G128</f>
        <v>2663.9</v>
      </c>
      <c r="H127" s="31">
        <f t="shared" si="35"/>
        <v>0</v>
      </c>
      <c r="I127" s="31">
        <f t="shared" si="35"/>
        <v>0</v>
      </c>
    </row>
    <row r="128" spans="1:9" ht="15.75">
      <c r="A128" s="33" t="s">
        <v>32</v>
      </c>
      <c r="B128" s="8">
        <v>555</v>
      </c>
      <c r="C128" s="5" t="s">
        <v>34</v>
      </c>
      <c r="D128" s="5" t="s">
        <v>7</v>
      </c>
      <c r="E128" s="18" t="s">
        <v>92</v>
      </c>
      <c r="F128" s="43">
        <v>110</v>
      </c>
      <c r="G128" s="31">
        <v>2663.9</v>
      </c>
      <c r="H128" s="31">
        <v>0</v>
      </c>
      <c r="I128" s="31">
        <v>0</v>
      </c>
    </row>
    <row r="129" spans="1:9" ht="31.5">
      <c r="A129" s="4" t="s">
        <v>87</v>
      </c>
      <c r="B129" s="8">
        <v>555</v>
      </c>
      <c r="C129" s="5" t="s">
        <v>34</v>
      </c>
      <c r="D129" s="5" t="s">
        <v>7</v>
      </c>
      <c r="E129" s="18" t="s">
        <v>92</v>
      </c>
      <c r="F129" s="43">
        <v>200</v>
      </c>
      <c r="G129" s="31">
        <f>G130</f>
        <v>959.2</v>
      </c>
      <c r="H129" s="31"/>
      <c r="I129" s="31"/>
    </row>
    <row r="130" spans="1:9" ht="31.5">
      <c r="A130" s="4" t="s">
        <v>64</v>
      </c>
      <c r="B130" s="8">
        <v>555</v>
      </c>
      <c r="C130" s="5" t="s">
        <v>34</v>
      </c>
      <c r="D130" s="5" t="s">
        <v>7</v>
      </c>
      <c r="E130" s="18" t="s">
        <v>92</v>
      </c>
      <c r="F130" s="43">
        <v>240</v>
      </c>
      <c r="G130" s="31">
        <v>959.2</v>
      </c>
      <c r="H130" s="31"/>
      <c r="I130" s="31"/>
    </row>
    <row r="131" spans="1:9" ht="15.75">
      <c r="A131" s="1" t="s">
        <v>37</v>
      </c>
      <c r="B131" s="8">
        <v>555</v>
      </c>
      <c r="C131" s="2" t="s">
        <v>38</v>
      </c>
      <c r="D131" s="2"/>
      <c r="E131" s="1"/>
      <c r="F131" s="44"/>
      <c r="G131" s="34">
        <f>G132</f>
        <v>284</v>
      </c>
      <c r="H131" s="34">
        <f t="shared" ref="H131:I131" si="36">H132</f>
        <v>17.399999999999999</v>
      </c>
      <c r="I131" s="34">
        <f t="shared" si="36"/>
        <v>12</v>
      </c>
    </row>
    <row r="132" spans="1:9" ht="15.75">
      <c r="A132" s="1" t="s">
        <v>39</v>
      </c>
      <c r="B132" s="8">
        <v>555</v>
      </c>
      <c r="C132" s="2" t="s">
        <v>38</v>
      </c>
      <c r="D132" s="2" t="s">
        <v>7</v>
      </c>
      <c r="E132" s="1"/>
      <c r="F132" s="44"/>
      <c r="G132" s="34">
        <f t="shared" ref="G132:I135" si="37">G133</f>
        <v>284</v>
      </c>
      <c r="H132" s="34">
        <f t="shared" si="37"/>
        <v>17.399999999999999</v>
      </c>
      <c r="I132" s="34">
        <f t="shared" si="37"/>
        <v>12</v>
      </c>
    </row>
    <row r="133" spans="1:9" ht="15.75">
      <c r="A133" s="11" t="s">
        <v>70</v>
      </c>
      <c r="B133" s="8">
        <v>555</v>
      </c>
      <c r="C133" s="10" t="s">
        <v>38</v>
      </c>
      <c r="D133" s="10" t="s">
        <v>7</v>
      </c>
      <c r="E133" s="24" t="s">
        <v>56</v>
      </c>
      <c r="F133" s="48"/>
      <c r="G133" s="31">
        <f>G134</f>
        <v>284</v>
      </c>
      <c r="H133" s="31">
        <f t="shared" si="37"/>
        <v>17.399999999999999</v>
      </c>
      <c r="I133" s="31">
        <f t="shared" si="37"/>
        <v>12</v>
      </c>
    </row>
    <row r="134" spans="1:9" ht="31.5">
      <c r="A134" s="11" t="s">
        <v>40</v>
      </c>
      <c r="B134" s="8">
        <v>555</v>
      </c>
      <c r="C134" s="23">
        <v>10</v>
      </c>
      <c r="D134" s="23">
        <v>1</v>
      </c>
      <c r="E134" s="22" t="s">
        <v>81</v>
      </c>
      <c r="F134" s="49" t="s">
        <v>36</v>
      </c>
      <c r="G134" s="31">
        <f t="shared" si="37"/>
        <v>284</v>
      </c>
      <c r="H134" s="31">
        <f t="shared" si="37"/>
        <v>17.399999999999999</v>
      </c>
      <c r="I134" s="31">
        <f t="shared" si="37"/>
        <v>12</v>
      </c>
    </row>
    <row r="135" spans="1:9" ht="31.5">
      <c r="A135" s="12" t="s">
        <v>41</v>
      </c>
      <c r="B135" s="8">
        <v>555</v>
      </c>
      <c r="C135" s="23">
        <v>10</v>
      </c>
      <c r="D135" s="23">
        <v>1</v>
      </c>
      <c r="E135" s="22" t="s">
        <v>81</v>
      </c>
      <c r="F135" s="36">
        <v>300</v>
      </c>
      <c r="G135" s="31">
        <f t="shared" si="37"/>
        <v>284</v>
      </c>
      <c r="H135" s="31">
        <f t="shared" si="37"/>
        <v>17.399999999999999</v>
      </c>
      <c r="I135" s="31">
        <f t="shared" si="37"/>
        <v>12</v>
      </c>
    </row>
    <row r="136" spans="1:9" ht="31.5">
      <c r="A136" s="12" t="s">
        <v>66</v>
      </c>
      <c r="B136" s="8">
        <v>555</v>
      </c>
      <c r="C136" s="23">
        <v>10</v>
      </c>
      <c r="D136" s="23">
        <v>1</v>
      </c>
      <c r="E136" s="22" t="s">
        <v>81</v>
      </c>
      <c r="F136" s="36">
        <v>310</v>
      </c>
      <c r="G136" s="31">
        <v>284</v>
      </c>
      <c r="H136" s="31">
        <v>17.399999999999999</v>
      </c>
      <c r="I136" s="31">
        <v>12</v>
      </c>
    </row>
    <row r="137" spans="1:9" ht="15.75">
      <c r="A137" s="21" t="s">
        <v>50</v>
      </c>
      <c r="B137" s="8">
        <v>555</v>
      </c>
      <c r="C137" s="29">
        <v>11</v>
      </c>
      <c r="D137" s="29"/>
      <c r="E137" s="30"/>
      <c r="F137" s="44"/>
      <c r="G137" s="34">
        <f>G138</f>
        <v>5.0999999999999996</v>
      </c>
      <c r="H137" s="34">
        <f t="shared" ref="H137:I137" si="38">H138</f>
        <v>0</v>
      </c>
      <c r="I137" s="34">
        <f t="shared" si="38"/>
        <v>0</v>
      </c>
    </row>
    <row r="138" spans="1:9" ht="15.75">
      <c r="A138" s="21" t="s">
        <v>51</v>
      </c>
      <c r="B138" s="8">
        <v>555</v>
      </c>
      <c r="C138" s="29">
        <v>11</v>
      </c>
      <c r="D138" s="29">
        <v>1</v>
      </c>
      <c r="E138" s="30"/>
      <c r="F138" s="44"/>
      <c r="G138" s="34">
        <f t="shared" ref="G138:I141" si="39">G139</f>
        <v>5.0999999999999996</v>
      </c>
      <c r="H138" s="34">
        <f t="shared" si="39"/>
        <v>0</v>
      </c>
      <c r="I138" s="34">
        <f t="shared" si="39"/>
        <v>0</v>
      </c>
    </row>
    <row r="139" spans="1:9" ht="15.75">
      <c r="A139" s="11" t="s">
        <v>70</v>
      </c>
      <c r="B139" s="8">
        <v>555</v>
      </c>
      <c r="C139" s="10" t="s">
        <v>21</v>
      </c>
      <c r="D139" s="10" t="s">
        <v>7</v>
      </c>
      <c r="E139" s="24" t="s">
        <v>56</v>
      </c>
      <c r="F139" s="43"/>
      <c r="G139" s="31">
        <f t="shared" si="39"/>
        <v>5.0999999999999996</v>
      </c>
      <c r="H139" s="31">
        <f t="shared" si="39"/>
        <v>0</v>
      </c>
      <c r="I139" s="31">
        <f t="shared" si="39"/>
        <v>0</v>
      </c>
    </row>
    <row r="140" spans="1:9" ht="31.5">
      <c r="A140" s="12" t="s">
        <v>53</v>
      </c>
      <c r="B140" s="8">
        <v>555</v>
      </c>
      <c r="C140" s="23">
        <v>11</v>
      </c>
      <c r="D140" s="23">
        <v>1</v>
      </c>
      <c r="E140" s="22" t="s">
        <v>82</v>
      </c>
      <c r="F140" s="43"/>
      <c r="G140" s="31">
        <f>G141</f>
        <v>5.0999999999999996</v>
      </c>
      <c r="H140" s="31">
        <f t="shared" si="39"/>
        <v>0</v>
      </c>
      <c r="I140" s="31">
        <f t="shared" si="39"/>
        <v>0</v>
      </c>
    </row>
    <row r="141" spans="1:9" ht="31.5">
      <c r="A141" s="4" t="s">
        <v>87</v>
      </c>
      <c r="B141" s="8">
        <v>555</v>
      </c>
      <c r="C141" s="23">
        <v>11</v>
      </c>
      <c r="D141" s="23">
        <v>1</v>
      </c>
      <c r="E141" s="22" t="s">
        <v>82</v>
      </c>
      <c r="F141" s="43">
        <v>200</v>
      </c>
      <c r="G141" s="31">
        <f t="shared" si="39"/>
        <v>5.0999999999999996</v>
      </c>
      <c r="H141" s="31">
        <f t="shared" si="39"/>
        <v>0</v>
      </c>
      <c r="I141" s="31">
        <f t="shared" si="39"/>
        <v>0</v>
      </c>
    </row>
    <row r="142" spans="1:9" ht="31.5">
      <c r="A142" s="12" t="s">
        <v>64</v>
      </c>
      <c r="B142" s="8">
        <v>555</v>
      </c>
      <c r="C142" s="23">
        <v>11</v>
      </c>
      <c r="D142" s="23">
        <v>1</v>
      </c>
      <c r="E142" s="22" t="s">
        <v>82</v>
      </c>
      <c r="F142" s="43">
        <v>240</v>
      </c>
      <c r="G142" s="31">
        <v>5.0999999999999996</v>
      </c>
      <c r="H142" s="31">
        <v>0</v>
      </c>
      <c r="I142" s="31">
        <v>0</v>
      </c>
    </row>
    <row r="143" spans="1:9" ht="15.75">
      <c r="A143" s="21" t="s">
        <v>105</v>
      </c>
      <c r="B143" s="8">
        <v>555</v>
      </c>
      <c r="C143" s="29">
        <v>99</v>
      </c>
      <c r="D143" s="29"/>
      <c r="E143" s="30"/>
      <c r="F143" s="44"/>
      <c r="G143" s="34">
        <v>0</v>
      </c>
      <c r="H143" s="34">
        <f t="shared" ref="H143:I147" si="40">H144</f>
        <v>58.9</v>
      </c>
      <c r="I143" s="34">
        <f t="shared" si="40"/>
        <v>85</v>
      </c>
    </row>
    <row r="144" spans="1:9" ht="15.75">
      <c r="A144" s="12" t="s">
        <v>106</v>
      </c>
      <c r="B144" s="8">
        <v>555</v>
      </c>
      <c r="C144" s="23">
        <v>99</v>
      </c>
      <c r="D144" s="23">
        <v>99</v>
      </c>
      <c r="E144" s="22"/>
      <c r="F144" s="43"/>
      <c r="G144" s="31">
        <v>0</v>
      </c>
      <c r="H144" s="31">
        <f t="shared" si="40"/>
        <v>58.9</v>
      </c>
      <c r="I144" s="31">
        <f t="shared" si="40"/>
        <v>85</v>
      </c>
    </row>
    <row r="145" spans="1:9" ht="31.5">
      <c r="A145" s="12" t="s">
        <v>70</v>
      </c>
      <c r="B145" s="8">
        <v>555</v>
      </c>
      <c r="C145" s="23">
        <v>99</v>
      </c>
      <c r="D145" s="23">
        <v>99</v>
      </c>
      <c r="E145" s="22" t="s">
        <v>56</v>
      </c>
      <c r="F145" s="43"/>
      <c r="G145" s="31">
        <v>0</v>
      </c>
      <c r="H145" s="31">
        <f t="shared" si="40"/>
        <v>58.9</v>
      </c>
      <c r="I145" s="31">
        <f t="shared" si="40"/>
        <v>85</v>
      </c>
    </row>
    <row r="146" spans="1:9" ht="31.5">
      <c r="A146" s="12" t="s">
        <v>106</v>
      </c>
      <c r="B146" s="8"/>
      <c r="C146" s="23">
        <v>99</v>
      </c>
      <c r="D146" s="23">
        <v>99</v>
      </c>
      <c r="E146" s="86" t="s">
        <v>107</v>
      </c>
      <c r="F146" s="43"/>
      <c r="G146" s="31">
        <v>0</v>
      </c>
      <c r="H146" s="31">
        <f t="shared" si="40"/>
        <v>58.9</v>
      </c>
      <c r="I146" s="31">
        <f t="shared" si="40"/>
        <v>85</v>
      </c>
    </row>
    <row r="147" spans="1:9" ht="31.5">
      <c r="A147" s="12" t="s">
        <v>106</v>
      </c>
      <c r="B147" s="8"/>
      <c r="C147" s="23">
        <v>99</v>
      </c>
      <c r="D147" s="23">
        <v>99</v>
      </c>
      <c r="E147" s="86" t="s">
        <v>107</v>
      </c>
      <c r="F147" s="43">
        <v>900</v>
      </c>
      <c r="G147" s="31">
        <v>0</v>
      </c>
      <c r="H147" s="31">
        <f t="shared" si="40"/>
        <v>58.9</v>
      </c>
      <c r="I147" s="31">
        <f t="shared" si="40"/>
        <v>85</v>
      </c>
    </row>
    <row r="148" spans="1:9" ht="31.5">
      <c r="A148" s="12" t="s">
        <v>106</v>
      </c>
      <c r="B148" s="8"/>
      <c r="C148" s="23">
        <v>99</v>
      </c>
      <c r="D148" s="23">
        <v>9</v>
      </c>
      <c r="E148" s="86" t="s">
        <v>107</v>
      </c>
      <c r="F148" s="43">
        <v>990</v>
      </c>
      <c r="G148" s="31">
        <v>0</v>
      </c>
      <c r="H148" s="31">
        <v>58.9</v>
      </c>
      <c r="I148" s="31">
        <v>85</v>
      </c>
    </row>
    <row r="149" spans="1:9" ht="15.75">
      <c r="A149" s="1" t="s">
        <v>45</v>
      </c>
      <c r="B149" s="8"/>
      <c r="C149" s="8"/>
      <c r="D149" s="27"/>
      <c r="E149" s="28"/>
      <c r="F149" s="47"/>
      <c r="G149" s="34">
        <f>G8+G49+G57+G66+G81+G115+G131+G137</f>
        <v>10622.699999999999</v>
      </c>
      <c r="H149" s="34">
        <f>H8+H49+H57+H66+H81+H115+H131+H137+H143</f>
        <v>2474.9</v>
      </c>
      <c r="I149" s="34">
        <f>I8+I49+I57+I66+I81+I115+I131+I137+I143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2022-08-03T02:18:20Z</dcterms:modified>
</cp:coreProperties>
</file>