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I144"/>
  <c r="H144"/>
  <c r="H143" s="1"/>
  <c r="H142" s="1"/>
  <c r="H141" s="1"/>
  <c r="H140" s="1"/>
  <c r="I143"/>
  <c r="I142" s="1"/>
  <c r="I141" s="1"/>
  <c r="I140" s="1"/>
  <c r="I138"/>
  <c r="I137" s="1"/>
  <c r="I136" s="1"/>
  <c r="I135" s="1"/>
  <c r="I134" s="1"/>
  <c r="H138"/>
  <c r="G138"/>
  <c r="H137"/>
  <c r="H136" s="1"/>
  <c r="H135" s="1"/>
  <c r="H134" s="1"/>
  <c r="G137"/>
  <c r="G136"/>
  <c r="G135" s="1"/>
  <c r="G134" s="1"/>
  <c r="I132"/>
  <c r="I131" s="1"/>
  <c r="I130" s="1"/>
  <c r="I129" s="1"/>
  <c r="I128" s="1"/>
  <c r="H132"/>
  <c r="H131" s="1"/>
  <c r="H130" s="1"/>
  <c r="H129" s="1"/>
  <c r="H128" s="1"/>
  <c r="G132"/>
  <c r="G131"/>
  <c r="G130" s="1"/>
  <c r="G129" s="1"/>
  <c r="G128" s="1"/>
  <c r="G126"/>
  <c r="I124"/>
  <c r="I123" s="1"/>
  <c r="H124"/>
  <c r="H123" s="1"/>
  <c r="H114" s="1"/>
  <c r="H113" s="1"/>
  <c r="H112" s="1"/>
  <c r="G124"/>
  <c r="G123"/>
  <c r="I121"/>
  <c r="H121"/>
  <c r="G121"/>
  <c r="I119"/>
  <c r="I118" s="1"/>
  <c r="I114" s="1"/>
  <c r="I113" s="1"/>
  <c r="I112" s="1"/>
  <c r="G119"/>
  <c r="H118"/>
  <c r="G118"/>
  <c r="G116"/>
  <c r="G115" s="1"/>
  <c r="I107"/>
  <c r="I106" s="1"/>
  <c r="H107"/>
  <c r="H106"/>
  <c r="G106"/>
  <c r="I104"/>
  <c r="H104"/>
  <c r="G104"/>
  <c r="I102"/>
  <c r="H102"/>
  <c r="G102"/>
  <c r="I100"/>
  <c r="I99" s="1"/>
  <c r="I98" s="1"/>
  <c r="I97" s="1"/>
  <c r="H100"/>
  <c r="H99" s="1"/>
  <c r="H98" s="1"/>
  <c r="H97" s="1"/>
  <c r="G100"/>
  <c r="G99"/>
  <c r="G98" s="1"/>
  <c r="G97" s="1"/>
  <c r="I92"/>
  <c r="I91" s="1"/>
  <c r="H92"/>
  <c r="H91" s="1"/>
  <c r="H87" s="1"/>
  <c r="H86" s="1"/>
  <c r="H81" s="1"/>
  <c r="G92"/>
  <c r="G91"/>
  <c r="I89"/>
  <c r="H89"/>
  <c r="G89"/>
  <c r="G88" s="1"/>
  <c r="G87" s="1"/>
  <c r="G86" s="1"/>
  <c r="I88"/>
  <c r="H88"/>
  <c r="G82"/>
  <c r="I73"/>
  <c r="H73"/>
  <c r="G73"/>
  <c r="G72" s="1"/>
  <c r="I72"/>
  <c r="H72"/>
  <c r="I70"/>
  <c r="I69" s="1"/>
  <c r="I68" s="1"/>
  <c r="I67" s="1"/>
  <c r="I66" s="1"/>
  <c r="H70"/>
  <c r="H69" s="1"/>
  <c r="H68" s="1"/>
  <c r="H67" s="1"/>
  <c r="H66" s="1"/>
  <c r="G70"/>
  <c r="G69"/>
  <c r="G64"/>
  <c r="G63"/>
  <c r="I61"/>
  <c r="I60" s="1"/>
  <c r="I59" s="1"/>
  <c r="I58" s="1"/>
  <c r="I57" s="1"/>
  <c r="H61"/>
  <c r="G61"/>
  <c r="H60"/>
  <c r="H59" s="1"/>
  <c r="H58" s="1"/>
  <c r="H57" s="1"/>
  <c r="G60"/>
  <c r="G59"/>
  <c r="G58" s="1"/>
  <c r="G57" s="1"/>
  <c r="I55"/>
  <c r="I52" s="1"/>
  <c r="I51" s="1"/>
  <c r="I50" s="1"/>
  <c r="I49" s="1"/>
  <c r="H55"/>
  <c r="G55"/>
  <c r="I53"/>
  <c r="H53"/>
  <c r="H52" s="1"/>
  <c r="H51" s="1"/>
  <c r="H50" s="1"/>
  <c r="H49" s="1"/>
  <c r="G53"/>
  <c r="G52" s="1"/>
  <c r="G51" s="1"/>
  <c r="G50" s="1"/>
  <c r="G49" s="1"/>
  <c r="G46"/>
  <c r="G45" s="1"/>
  <c r="I43"/>
  <c r="H43"/>
  <c r="G43"/>
  <c r="I42"/>
  <c r="H42"/>
  <c r="H41" s="1"/>
  <c r="H40" s="1"/>
  <c r="G42"/>
  <c r="G41" s="1"/>
  <c r="G40" s="1"/>
  <c r="I41"/>
  <c r="I40"/>
  <c r="I38"/>
  <c r="I37" s="1"/>
  <c r="I36" s="1"/>
  <c r="I35" s="1"/>
  <c r="H38"/>
  <c r="H37" s="1"/>
  <c r="H36" s="1"/>
  <c r="H35" s="1"/>
  <c r="G38"/>
  <c r="G37"/>
  <c r="G36" s="1"/>
  <c r="G35" s="1"/>
  <c r="I31"/>
  <c r="I30" s="1"/>
  <c r="H31"/>
  <c r="H30" s="1"/>
  <c r="G31"/>
  <c r="G30"/>
  <c r="I28"/>
  <c r="H28"/>
  <c r="G28"/>
  <c r="G27" s="1"/>
  <c r="I27"/>
  <c r="H27"/>
  <c r="I25"/>
  <c r="H25"/>
  <c r="G25"/>
  <c r="I23"/>
  <c r="H23"/>
  <c r="H20" s="1"/>
  <c r="H19" s="1"/>
  <c r="H18" s="1"/>
  <c r="G23"/>
  <c r="I21"/>
  <c r="H21"/>
  <c r="G21"/>
  <c r="G20" s="1"/>
  <c r="I20"/>
  <c r="I19" s="1"/>
  <c r="I18" s="1"/>
  <c r="G16"/>
  <c r="G15" s="1"/>
  <c r="I13"/>
  <c r="I12" s="1"/>
  <c r="I11" s="1"/>
  <c r="I10" s="1"/>
  <c r="I9" s="1"/>
  <c r="H13"/>
  <c r="H12" s="1"/>
  <c r="H11" s="1"/>
  <c r="H10" s="1"/>
  <c r="H9" s="1"/>
  <c r="H8" s="1"/>
  <c r="G13"/>
  <c r="G12"/>
  <c r="G11" s="1"/>
  <c r="G10" s="1"/>
  <c r="G9" s="1"/>
  <c r="G114" l="1"/>
  <c r="G113" s="1"/>
  <c r="G112" s="1"/>
  <c r="H146"/>
  <c r="G19"/>
  <c r="G18" s="1"/>
  <c r="I87"/>
  <c r="I86" s="1"/>
  <c r="I81" s="1"/>
  <c r="I8"/>
  <c r="I146" s="1"/>
  <c r="G68"/>
  <c r="G67" s="1"/>
  <c r="G66" s="1"/>
  <c r="G81"/>
  <c r="G8"/>
  <c r="G146" l="1"/>
</calcChain>
</file>

<file path=xl/sharedStrings.xml><?xml version="1.0" encoding="utf-8"?>
<sst xmlns="http://schemas.openxmlformats.org/spreadsheetml/2006/main" count="554" uniqueCount="131">
  <si>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</si>
  <si>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</si>
  <si>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</si>
  <si>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</si>
  <si>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</si>
  <si>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</si>
  <si>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</si>
  <si>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</si>
  <si>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</si>
  <si>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</si>
  <si>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</si>
  <si>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</si>
  <si>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</si>
  <si>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</si>
  <si>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</si>
  <si>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</si>
  <si>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</si>
  <si>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</si>
  <si>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</si>
  <si>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</si>
  <si>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</si>
  <si>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</si>
  <si>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</si>
  <si>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</si>
  <si>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</si>
  <si>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</si>
  <si>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</si>
  <si>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</si>
  <si>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</si>
  <si>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</si>
  <si>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</si>
  <si>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</si>
  <si>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</si>
  <si>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</si>
  <si>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</si>
  <si>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</si>
  <si>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</si>
  <si>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</si>
  <si>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</si>
  <si>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</si>
  <si>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</si>
  <si>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</si>
  <si>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</si>
  <si>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</si>
  <si>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</si>
  <si>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</si>
  <si>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</si>
  <si>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</si>
  <si>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</si>
  <si>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</si>
  <si>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</si>
  <si>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</si>
  <si>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</si>
  <si>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</si>
  <si>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</si>
  <si>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</si>
  <si>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</si>
  <si>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</si>
  <si>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</si>
  <si>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</si>
  <si>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</si>
  <si>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</si>
  <si>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</si>
  <si>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</si>
  <si>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</si>
  <si>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</si>
  <si>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</si>
  <si>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</si>
  <si>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</si>
  <si>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</si>
  <si>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</si>
  <si>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</si>
  <si>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</si>
  <si>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</si>
  <si>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</si>
  <si>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</si>
  <si>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</si>
  <si>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</si>
  <si>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</si>
  <si>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</si>
  <si>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</si>
  <si>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</si>
  <si>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</si>
  <si>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</si>
  <si>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</si>
  <si>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</si>
  <si>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</si>
  <si>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</si>
  <si>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</si>
  <si>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</si>
  <si>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</si>
  <si>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</si>
  <si>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</si>
  <si>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</si>
  <si>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</si>
  <si>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</si>
  <si>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</si>
  <si>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</si>
  <si>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</si>
  <si>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</si>
  <si>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</si>
  <si>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</si>
  <si>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</si>
  <si>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</si>
  <si>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</si>
  <si>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</si>
  <si>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</si>
  <si>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</si>
  <si>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2022 год и плановый период 2023 и 2024 годов</t>
  </si>
  <si>
    <t>2024 год</t>
  </si>
  <si>
    <t>81 0 00 00000</t>
  </si>
  <si>
    <t>81 0 06 00000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</si>
  <si>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</si>
  <si>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</si>
  <si>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Основное мероприятие: "Субсидирование части затрат 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</si>
  <si>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</si>
  <si>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</si>
  <si>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12</t>
  </si>
  <si>
    <t>81 0 06 80001</t>
  </si>
  <si>
    <t>Меропрития по обесречению пожарной безопасности</t>
  </si>
  <si>
    <t>Коммунальное хозяйство</t>
  </si>
  <si>
    <t>Мероприятия в области коммунального хозяйства</t>
  </si>
  <si>
    <t>Прочая закупка товаров, работ и услуг</t>
  </si>
  <si>
    <t>99 0 00 18030</t>
  </si>
  <si>
    <t>99 0 00 03510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</si>
  <si>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</si>
  <si>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</si>
  <si>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Иные выплаты персоналу учреждений, за исключением фонда оплаты труда</t>
  </si>
  <si>
    <t>13</t>
  </si>
  <si>
    <t>99 0 00 90020</t>
  </si>
  <si>
    <t xml:space="preserve">                                                             Приложение 4                                                                                             к решению 23- ей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25.04.2022 № 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</si>
</sst>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3" fillId="0" borderId="0"/>
    <xf numFmtId="0" fontId="13" fillId="0" borderId="0"/>
  </cellStyleXfs>
  <cellXfs count="105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49" fontId="10" fillId="0" borderId="7" xfId="4" applyNumberFormat="1" applyFont="1" applyFill="1" applyBorder="1" applyAlignment="1" applyProtection="1">
      <alignment horizontal="left" vertical="center" wrapText="1"/>
      <protection hidden="1"/>
    </xf>
    <xf numFmtId="49" fontId="8" fillId="0" borderId="8" xfId="4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167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_Tmp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6"/>
  <sheetViews>
    <sheetView tabSelected="1" topLeftCell="A124" workbookViewId="0">
      <selection activeCell="K31" sqref="K31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96" t="s">
        <v>130</v>
      </c>
      <c r="D1" s="96"/>
      <c r="E1" s="96"/>
      <c r="F1" s="96"/>
      <c r="G1" s="96"/>
      <c r="H1" s="96"/>
      <c r="I1" s="96"/>
    </row>
    <row r="2" spans="1:9" ht="15.75" customHeight="1">
      <c r="A2" s="25"/>
      <c r="B2" s="25"/>
      <c r="C2" s="25"/>
      <c r="D2" s="25"/>
      <c r="E2" s="25"/>
      <c r="F2" s="104"/>
      <c r="G2" s="104"/>
      <c r="H2" s="104"/>
      <c r="I2" s="104"/>
    </row>
    <row r="3" spans="1:9" ht="77.25" customHeight="1">
      <c r="A3" s="103" t="s">
        <v>108</v>
      </c>
      <c r="B3" s="103"/>
      <c r="C3" s="103"/>
      <c r="D3" s="103"/>
      <c r="E3" s="103"/>
      <c r="F3" s="103"/>
      <c r="G3" s="103"/>
      <c r="H3" s="103"/>
      <c r="I3" s="103"/>
    </row>
    <row r="4" spans="1:9" ht="15.75">
      <c r="I4" s="26" t="s">
        <v>42</v>
      </c>
    </row>
    <row r="5" spans="1:9" ht="15" customHeight="1">
      <c r="A5" s="97" t="s">
        <v>0</v>
      </c>
      <c r="B5" s="83"/>
      <c r="C5" s="98"/>
      <c r="D5" s="98"/>
      <c r="E5" s="98"/>
      <c r="F5" s="99"/>
      <c r="G5" s="100" t="s">
        <v>5</v>
      </c>
      <c r="H5" s="101"/>
      <c r="I5" s="102"/>
    </row>
    <row r="6" spans="1:9" ht="90" customHeight="1">
      <c r="A6" s="97"/>
      <c r="B6" s="82" t="s">
        <v>103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101</v>
      </c>
      <c r="H6" s="81" t="s">
        <v>100</v>
      </c>
      <c r="I6" s="81" t="s">
        <v>109</v>
      </c>
    </row>
    <row r="7" spans="1:9" ht="51.75" customHeight="1">
      <c r="A7" s="82" t="s">
        <v>104</v>
      </c>
      <c r="B7" s="82">
        <v>555</v>
      </c>
      <c r="C7" s="82"/>
      <c r="D7" s="35"/>
      <c r="E7" s="82"/>
      <c r="F7" s="82"/>
      <c r="G7" s="95">
        <f>G146</f>
        <v>9975.5000000000018</v>
      </c>
      <c r="H7" s="81">
        <v>2474.9</v>
      </c>
      <c r="I7" s="81">
        <v>1822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G9+G18+G35+G40+G45</f>
        <v>2096.7000000000003</v>
      </c>
      <c r="H8" s="34">
        <f>H9+H18+H35+H40</f>
        <v>889.2</v>
      </c>
      <c r="I8" s="34">
        <f>I9+I18+I35+I40</f>
        <v>889.2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806.30000000000007</v>
      </c>
      <c r="H9" s="32">
        <f t="shared" ref="G9:I13" si="0">H10</f>
        <v>769.1</v>
      </c>
      <c r="I9" s="32">
        <f t="shared" si="0"/>
        <v>769.1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0"/>
        <v>119.1</v>
      </c>
      <c r="H10" s="33">
        <f t="shared" si="0"/>
        <v>769.1</v>
      </c>
      <c r="I10" s="33">
        <f t="shared" si="0"/>
        <v>769.1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0"/>
        <v>119.1</v>
      </c>
      <c r="H11" s="33">
        <f t="shared" si="0"/>
        <v>769.1</v>
      </c>
      <c r="I11" s="33">
        <f t="shared" si="0"/>
        <v>769.1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0"/>
        <v>119.1</v>
      </c>
      <c r="H12" s="33">
        <f t="shared" si="0"/>
        <v>769.1</v>
      </c>
      <c r="I12" s="33">
        <f t="shared" si="0"/>
        <v>769.1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0"/>
        <v>119.1</v>
      </c>
      <c r="H13" s="33">
        <f t="shared" si="0"/>
        <v>769.1</v>
      </c>
      <c r="I13" s="33">
        <f t="shared" si="0"/>
        <v>769.1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119.1</v>
      </c>
      <c r="H14" s="33">
        <v>769.1</v>
      </c>
      <c r="I14" s="33">
        <v>769.1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687.2</v>
      </c>
      <c r="H15" s="33">
        <v>0</v>
      </c>
      <c r="I15" s="33">
        <v>0</v>
      </c>
    </row>
    <row r="16" spans="1:9" ht="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687.2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687.2</v>
      </c>
      <c r="H17" s="33">
        <v>0</v>
      </c>
      <c r="I17" s="33">
        <v>0</v>
      </c>
    </row>
    <row r="18" spans="1:9" ht="63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</f>
        <v>1232.4000000000001</v>
      </c>
      <c r="H18" s="34">
        <f t="shared" ref="H18:I18" si="1">H19+H30</f>
        <v>90.1</v>
      </c>
      <c r="I18" s="34">
        <f t="shared" si="1"/>
        <v>90.1</v>
      </c>
    </row>
    <row r="19" spans="1:9" ht="28.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G20+G27+G30</f>
        <v>1232.4000000000001</v>
      </c>
      <c r="H19" s="31">
        <f t="shared" ref="H19:I19" si="2">H20+H27</f>
        <v>90.1</v>
      </c>
      <c r="I19" s="31">
        <f t="shared" si="2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490.8</v>
      </c>
      <c r="H20" s="31">
        <f t="shared" ref="H20:I20" si="3">H21+H23+H25</f>
        <v>90</v>
      </c>
      <c r="I20" s="31">
        <f t="shared" si="3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270.8</v>
      </c>
      <c r="H21" s="31">
        <f t="shared" ref="H21:I21" si="4">H22</f>
        <v>50</v>
      </c>
      <c r="I21" s="31">
        <f t="shared" si="4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270.8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200</v>
      </c>
      <c r="H23" s="31">
        <f t="shared" ref="H23:I23" si="5">H24</f>
        <v>30</v>
      </c>
      <c r="I23" s="31">
        <f t="shared" si="5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200</v>
      </c>
      <c r="H24" s="31">
        <v>30</v>
      </c>
      <c r="I24" s="31">
        <v>30</v>
      </c>
    </row>
    <row r="25" spans="1:9" ht="23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6">H26</f>
        <v>10</v>
      </c>
      <c r="I25" s="31">
        <f t="shared" si="6"/>
        <v>10</v>
      </c>
    </row>
    <row r="26" spans="1:9" ht="21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7">H28</f>
        <v>0.1</v>
      </c>
      <c r="I27" s="31">
        <f t="shared" si="7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7"/>
        <v>0.1</v>
      </c>
      <c r="I28" s="31">
        <f t="shared" si="7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67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G31+G33</f>
        <v>741.5</v>
      </c>
      <c r="H30" s="66">
        <f t="shared" ref="H30:I30" si="8">H31</f>
        <v>0</v>
      </c>
      <c r="I30" s="66">
        <f t="shared" si="8"/>
        <v>0</v>
      </c>
    </row>
    <row r="31" spans="1:9" ht="64.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519.6</v>
      </c>
      <c r="H31" s="66">
        <f>H32</f>
        <v>0</v>
      </c>
      <c r="I31" s="66">
        <f>I32</f>
        <v>0</v>
      </c>
    </row>
    <row r="32" spans="1:9" ht="45" customHeight="1">
      <c r="A32" s="56" t="s">
        <v>11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519.6</v>
      </c>
      <c r="H32" s="66">
        <v>0</v>
      </c>
      <c r="I32" s="66">
        <v>0</v>
      </c>
    </row>
    <row r="33" spans="1:9" ht="42" customHeight="1">
      <c r="A33" s="60" t="s">
        <v>94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14</v>
      </c>
      <c r="G33" s="66">
        <v>221.9</v>
      </c>
      <c r="H33" s="66"/>
      <c r="I33" s="66"/>
    </row>
    <row r="34" spans="1:9" ht="29.25" customHeight="1">
      <c r="A34" s="60" t="s">
        <v>64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15</v>
      </c>
      <c r="G34" s="66">
        <v>221.9</v>
      </c>
      <c r="H34" s="66"/>
      <c r="I34" s="66"/>
    </row>
    <row r="35" spans="1:9" s="9" customFormat="1" ht="45.7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9">H36</f>
        <v>30</v>
      </c>
      <c r="I35" s="34">
        <f t="shared" si="9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9"/>
        <v>30</v>
      </c>
      <c r="I36" s="31">
        <f t="shared" si="9"/>
        <v>30</v>
      </c>
    </row>
    <row r="37" spans="1:9" ht="47.2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9"/>
        <v>30</v>
      </c>
      <c r="I37" s="31">
        <f t="shared" si="9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9"/>
        <v>30</v>
      </c>
      <c r="I38" s="31">
        <f t="shared" si="9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3</v>
      </c>
      <c r="H40" s="34">
        <f t="shared" ref="H40:I41" si="10">H41</f>
        <v>0</v>
      </c>
      <c r="I40" s="34">
        <f t="shared" si="10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3</v>
      </c>
      <c r="H41" s="31">
        <f t="shared" si="10"/>
        <v>0</v>
      </c>
      <c r="I41" s="31">
        <f t="shared" si="10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3</v>
      </c>
      <c r="H42" s="31">
        <f t="shared" ref="H42:I42" si="11">H44</f>
        <v>0</v>
      </c>
      <c r="I42" s="31">
        <f t="shared" si="11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3</v>
      </c>
      <c r="H43" s="31">
        <f t="shared" ref="H43:I43" si="12">H44</f>
        <v>0</v>
      </c>
      <c r="I43" s="31">
        <f t="shared" si="12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3</v>
      </c>
      <c r="H44" s="31">
        <v>0</v>
      </c>
      <c r="I44" s="31">
        <v>0</v>
      </c>
    </row>
    <row r="45" spans="1:9" ht="18.75" customHeight="1">
      <c r="A45" s="6" t="s">
        <v>125</v>
      </c>
      <c r="B45" s="82">
        <v>555</v>
      </c>
      <c r="C45" s="2" t="s">
        <v>7</v>
      </c>
      <c r="D45" s="2" t="s">
        <v>128</v>
      </c>
      <c r="E45" s="19"/>
      <c r="F45" s="44"/>
      <c r="G45" s="34">
        <f>G46</f>
        <v>25</v>
      </c>
      <c r="H45" s="31">
        <v>0</v>
      </c>
      <c r="I45" s="31">
        <v>0</v>
      </c>
    </row>
    <row r="46" spans="1:9" ht="45.75" customHeight="1">
      <c r="A46" s="4" t="s">
        <v>126</v>
      </c>
      <c r="B46" s="82">
        <v>555</v>
      </c>
      <c r="C46" s="5" t="s">
        <v>7</v>
      </c>
      <c r="D46" s="5" t="s">
        <v>128</v>
      </c>
      <c r="E46" s="18" t="s">
        <v>129</v>
      </c>
      <c r="F46" s="43"/>
      <c r="G46" s="31">
        <f>G47</f>
        <v>25</v>
      </c>
      <c r="H46" s="31">
        <v>0</v>
      </c>
      <c r="I46" s="31">
        <v>0</v>
      </c>
    </row>
    <row r="47" spans="1:9" ht="31.5">
      <c r="A47" s="4" t="s">
        <v>87</v>
      </c>
      <c r="B47" s="82">
        <v>555</v>
      </c>
      <c r="C47" s="5" t="s">
        <v>7</v>
      </c>
      <c r="D47" s="5" t="s">
        <v>128</v>
      </c>
      <c r="E47" s="18" t="s">
        <v>129</v>
      </c>
      <c r="F47" s="43">
        <v>200</v>
      </c>
      <c r="G47" s="31">
        <v>25</v>
      </c>
      <c r="H47" s="31">
        <v>0</v>
      </c>
      <c r="I47" s="31">
        <v>0</v>
      </c>
    </row>
    <row r="48" spans="1:9" ht="31.5">
      <c r="A48" s="4" t="s">
        <v>64</v>
      </c>
      <c r="B48" s="82">
        <v>555</v>
      </c>
      <c r="C48" s="5" t="s">
        <v>7</v>
      </c>
      <c r="D48" s="5" t="s">
        <v>128</v>
      </c>
      <c r="E48" s="18" t="s">
        <v>129</v>
      </c>
      <c r="F48" s="43">
        <v>240</v>
      </c>
      <c r="G48" s="31">
        <v>25</v>
      </c>
      <c r="H48" s="31">
        <v>0</v>
      </c>
      <c r="I48" s="31">
        <v>0</v>
      </c>
    </row>
    <row r="49" spans="1:9" ht="48.75" customHeight="1">
      <c r="A49" s="6" t="s">
        <v>24</v>
      </c>
      <c r="B49" s="82">
        <v>555</v>
      </c>
      <c r="C49" s="2" t="s">
        <v>8</v>
      </c>
      <c r="D49" s="2"/>
      <c r="E49" s="19"/>
      <c r="F49" s="44"/>
      <c r="G49" s="34">
        <f>G50</f>
        <v>113.80000000000001</v>
      </c>
      <c r="H49" s="34">
        <f t="shared" ref="H49:I51" si="13">H50</f>
        <v>117.60000000000001</v>
      </c>
      <c r="I49" s="34">
        <f t="shared" si="13"/>
        <v>121.7</v>
      </c>
    </row>
    <row r="50" spans="1:9" ht="15.75">
      <c r="A50" s="6" t="s">
        <v>25</v>
      </c>
      <c r="B50" s="82">
        <v>555</v>
      </c>
      <c r="C50" s="2" t="s">
        <v>8</v>
      </c>
      <c r="D50" s="2" t="s">
        <v>13</v>
      </c>
      <c r="E50" s="19"/>
      <c r="F50" s="44"/>
      <c r="G50" s="34">
        <f>G51</f>
        <v>113.80000000000001</v>
      </c>
      <c r="H50" s="34">
        <f t="shared" si="13"/>
        <v>117.60000000000001</v>
      </c>
      <c r="I50" s="34">
        <f t="shared" si="13"/>
        <v>121.7</v>
      </c>
    </row>
    <row r="51" spans="1:9" ht="39.75" customHeight="1">
      <c r="A51" s="4" t="s">
        <v>70</v>
      </c>
      <c r="B51" s="82">
        <v>555</v>
      </c>
      <c r="C51" s="5" t="s">
        <v>8</v>
      </c>
      <c r="D51" s="5" t="s">
        <v>13</v>
      </c>
      <c r="E51" s="18" t="s">
        <v>56</v>
      </c>
      <c r="F51" s="43"/>
      <c r="G51" s="31">
        <f>G52</f>
        <v>113.80000000000001</v>
      </c>
      <c r="H51" s="31">
        <f t="shared" si="13"/>
        <v>117.60000000000001</v>
      </c>
      <c r="I51" s="31">
        <f t="shared" si="13"/>
        <v>121.7</v>
      </c>
    </row>
    <row r="52" spans="1:9" ht="47.25">
      <c r="A52" s="4" t="s">
        <v>69</v>
      </c>
      <c r="B52" s="82">
        <v>555</v>
      </c>
      <c r="C52" s="5" t="s">
        <v>8</v>
      </c>
      <c r="D52" s="5" t="s">
        <v>13</v>
      </c>
      <c r="E52" s="18" t="s">
        <v>61</v>
      </c>
      <c r="F52" s="43"/>
      <c r="G52" s="31">
        <f>G53+G55</f>
        <v>113.80000000000001</v>
      </c>
      <c r="H52" s="31">
        <f t="shared" ref="H52:I52" si="14">H53+H55</f>
        <v>117.60000000000001</v>
      </c>
      <c r="I52" s="31">
        <f t="shared" si="14"/>
        <v>121.7</v>
      </c>
    </row>
    <row r="53" spans="1:9" s="9" customFormat="1" ht="61.5" customHeight="1">
      <c r="A53" s="4" t="s">
        <v>63</v>
      </c>
      <c r="B53" s="82">
        <v>555</v>
      </c>
      <c r="C53" s="5" t="s">
        <v>8</v>
      </c>
      <c r="D53" s="5" t="s">
        <v>13</v>
      </c>
      <c r="E53" s="18" t="s">
        <v>61</v>
      </c>
      <c r="F53" s="43">
        <v>100</v>
      </c>
      <c r="G53" s="31">
        <f>G54</f>
        <v>112.9</v>
      </c>
      <c r="H53" s="31">
        <f t="shared" ref="H53:I53" si="15">H54</f>
        <v>116.7</v>
      </c>
      <c r="I53" s="31">
        <f t="shared" si="15"/>
        <v>120.8</v>
      </c>
    </row>
    <row r="54" spans="1:9" s="9" customFormat="1" ht="47.25" customHeight="1">
      <c r="A54" s="4" t="s">
        <v>11</v>
      </c>
      <c r="B54" s="82">
        <v>555</v>
      </c>
      <c r="C54" s="5" t="s">
        <v>8</v>
      </c>
      <c r="D54" s="5" t="s">
        <v>13</v>
      </c>
      <c r="E54" s="18" t="s">
        <v>61</v>
      </c>
      <c r="F54" s="41" t="s">
        <v>12</v>
      </c>
      <c r="G54" s="31">
        <v>112.9</v>
      </c>
      <c r="H54" s="31">
        <v>116.7</v>
      </c>
      <c r="I54" s="31">
        <v>120.8</v>
      </c>
    </row>
    <row r="55" spans="1:9" ht="31.5">
      <c r="A55" s="4" t="s">
        <v>87</v>
      </c>
      <c r="B55" s="82">
        <v>555</v>
      </c>
      <c r="C55" s="5" t="s">
        <v>8</v>
      </c>
      <c r="D55" s="5" t="s">
        <v>13</v>
      </c>
      <c r="E55" s="18" t="s">
        <v>61</v>
      </c>
      <c r="F55" s="43">
        <v>200</v>
      </c>
      <c r="G55" s="31">
        <f>G56</f>
        <v>0.9</v>
      </c>
      <c r="H55" s="31">
        <f t="shared" ref="H55:I55" si="16">H56</f>
        <v>0.9</v>
      </c>
      <c r="I55" s="31">
        <f t="shared" si="16"/>
        <v>0.9</v>
      </c>
    </row>
    <row r="56" spans="1:9" s="9" customFormat="1" ht="48" customHeight="1">
      <c r="A56" s="4" t="s">
        <v>64</v>
      </c>
      <c r="B56" s="82">
        <v>555</v>
      </c>
      <c r="C56" s="5" t="s">
        <v>8</v>
      </c>
      <c r="D56" s="5" t="s">
        <v>13</v>
      </c>
      <c r="E56" s="18" t="s">
        <v>61</v>
      </c>
      <c r="F56" s="41" t="s">
        <v>15</v>
      </c>
      <c r="G56" s="31">
        <v>0.9</v>
      </c>
      <c r="H56" s="31">
        <v>0.9</v>
      </c>
      <c r="I56" s="31">
        <v>0.9</v>
      </c>
    </row>
    <row r="57" spans="1:9" s="9" customFormat="1" ht="30" customHeight="1">
      <c r="A57" s="6" t="s">
        <v>43</v>
      </c>
      <c r="B57" s="82">
        <v>555</v>
      </c>
      <c r="C57" s="2" t="s">
        <v>13</v>
      </c>
      <c r="D57" s="2"/>
      <c r="E57" s="19"/>
      <c r="F57" s="40"/>
      <c r="G57" s="34">
        <f>G58</f>
        <v>3.5</v>
      </c>
      <c r="H57" s="34">
        <f t="shared" ref="H57:I60" si="17">H58</f>
        <v>0</v>
      </c>
      <c r="I57" s="34">
        <f t="shared" si="17"/>
        <v>0</v>
      </c>
    </row>
    <row r="58" spans="1:9" s="9" customFormat="1" ht="47.25">
      <c r="A58" s="6" t="s">
        <v>102</v>
      </c>
      <c r="B58" s="82">
        <v>555</v>
      </c>
      <c r="C58" s="2" t="s">
        <v>13</v>
      </c>
      <c r="D58" s="2" t="s">
        <v>38</v>
      </c>
      <c r="E58" s="19"/>
      <c r="F58" s="40"/>
      <c r="G58" s="34">
        <f>G59+G63</f>
        <v>3.5</v>
      </c>
      <c r="H58" s="34">
        <f t="shared" si="17"/>
        <v>0</v>
      </c>
      <c r="I58" s="34">
        <f t="shared" si="17"/>
        <v>0</v>
      </c>
    </row>
    <row r="59" spans="1:9" s="9" customFormat="1" ht="33" customHeight="1">
      <c r="A59" s="4" t="s">
        <v>70</v>
      </c>
      <c r="B59" s="82">
        <v>555</v>
      </c>
      <c r="C59" s="5" t="s">
        <v>13</v>
      </c>
      <c r="D59" s="10" t="s">
        <v>38</v>
      </c>
      <c r="E59" s="18" t="s">
        <v>56</v>
      </c>
      <c r="F59" s="41"/>
      <c r="G59" s="31">
        <f>G60</f>
        <v>3</v>
      </c>
      <c r="H59" s="31">
        <f t="shared" si="17"/>
        <v>0</v>
      </c>
      <c r="I59" s="31">
        <f t="shared" si="17"/>
        <v>0</v>
      </c>
    </row>
    <row r="60" spans="1:9" s="9" customFormat="1" ht="33" customHeight="1">
      <c r="A60" s="4" t="s">
        <v>44</v>
      </c>
      <c r="B60" s="82">
        <v>555</v>
      </c>
      <c r="C60" s="5" t="s">
        <v>13</v>
      </c>
      <c r="D60" s="10" t="s">
        <v>38</v>
      </c>
      <c r="E60" s="18" t="s">
        <v>62</v>
      </c>
      <c r="F60" s="41"/>
      <c r="G60" s="31">
        <f>G61</f>
        <v>3</v>
      </c>
      <c r="H60" s="31">
        <f t="shared" si="17"/>
        <v>0</v>
      </c>
      <c r="I60" s="31">
        <f t="shared" si="17"/>
        <v>0</v>
      </c>
    </row>
    <row r="61" spans="1:9" s="9" customFormat="1" ht="43.5" customHeight="1">
      <c r="A61" s="4" t="s">
        <v>87</v>
      </c>
      <c r="B61" s="82">
        <v>555</v>
      </c>
      <c r="C61" s="5" t="s">
        <v>13</v>
      </c>
      <c r="D61" s="10" t="s">
        <v>38</v>
      </c>
      <c r="E61" s="18" t="s">
        <v>62</v>
      </c>
      <c r="F61" s="41" t="s">
        <v>14</v>
      </c>
      <c r="G61" s="31">
        <f>G62</f>
        <v>3</v>
      </c>
      <c r="H61" s="31">
        <f>H62</f>
        <v>0</v>
      </c>
      <c r="I61" s="31">
        <f>I62</f>
        <v>0</v>
      </c>
    </row>
    <row r="62" spans="1:9" s="9" customFormat="1" ht="37.5" customHeight="1">
      <c r="A62" s="4" t="s">
        <v>64</v>
      </c>
      <c r="B62" s="82">
        <v>555</v>
      </c>
      <c r="C62" s="5" t="s">
        <v>13</v>
      </c>
      <c r="D62" s="10" t="s">
        <v>38</v>
      </c>
      <c r="E62" s="18" t="s">
        <v>62</v>
      </c>
      <c r="F62" s="41" t="s">
        <v>15</v>
      </c>
      <c r="G62" s="31">
        <v>3</v>
      </c>
      <c r="H62" s="31">
        <v>0</v>
      </c>
      <c r="I62" s="31">
        <v>0</v>
      </c>
    </row>
    <row r="63" spans="1:9" s="9" customFormat="1" ht="27" customHeight="1">
      <c r="A63" s="6" t="s">
        <v>119</v>
      </c>
      <c r="B63" s="82">
        <v>555</v>
      </c>
      <c r="C63" s="2" t="s">
        <v>13</v>
      </c>
      <c r="D63" s="2" t="s">
        <v>38</v>
      </c>
      <c r="E63" s="18" t="s">
        <v>123</v>
      </c>
      <c r="F63" s="40"/>
      <c r="G63" s="34">
        <f>G64</f>
        <v>0.5</v>
      </c>
      <c r="H63" s="34"/>
      <c r="I63" s="34"/>
    </row>
    <row r="64" spans="1:9" s="9" customFormat="1" ht="30.75" customHeight="1">
      <c r="A64" s="4" t="s">
        <v>87</v>
      </c>
      <c r="B64" s="82">
        <v>555</v>
      </c>
      <c r="C64" s="5" t="s">
        <v>13</v>
      </c>
      <c r="D64" s="10" t="s">
        <v>38</v>
      </c>
      <c r="E64" s="18" t="s">
        <v>123</v>
      </c>
      <c r="F64" s="41" t="s">
        <v>14</v>
      </c>
      <c r="G64" s="31">
        <f>G65</f>
        <v>0.5</v>
      </c>
      <c r="H64" s="31"/>
      <c r="I64" s="31"/>
    </row>
    <row r="65" spans="1:9" s="9" customFormat="1" ht="37.5" customHeight="1">
      <c r="A65" s="4" t="s">
        <v>64</v>
      </c>
      <c r="B65" s="82">
        <v>555</v>
      </c>
      <c r="C65" s="5" t="s">
        <v>13</v>
      </c>
      <c r="D65" s="10" t="s">
        <v>38</v>
      </c>
      <c r="E65" s="18" t="s">
        <v>123</v>
      </c>
      <c r="F65" s="41" t="s">
        <v>15</v>
      </c>
      <c r="G65" s="31">
        <v>0.5</v>
      </c>
      <c r="H65" s="31"/>
      <c r="I65" s="31"/>
    </row>
    <row r="66" spans="1:9" s="9" customFormat="1" ht="24" customHeight="1">
      <c r="A66" s="6" t="s">
        <v>26</v>
      </c>
      <c r="B66" s="82">
        <v>555</v>
      </c>
      <c r="C66" s="2" t="s">
        <v>19</v>
      </c>
      <c r="D66" s="2"/>
      <c r="E66" s="19"/>
      <c r="F66" s="40"/>
      <c r="G66" s="34">
        <f>G67+G75</f>
        <v>1019.8</v>
      </c>
      <c r="H66" s="34">
        <f>H67+H75</f>
        <v>594.79999999999995</v>
      </c>
      <c r="I66" s="34">
        <f t="shared" ref="H66:I67" si="18">I67</f>
        <v>614.1</v>
      </c>
    </row>
    <row r="67" spans="1:9" s="9" customFormat="1" ht="25.5" customHeight="1">
      <c r="A67" s="6" t="s">
        <v>28</v>
      </c>
      <c r="B67" s="82">
        <v>555</v>
      </c>
      <c r="C67" s="2" t="s">
        <v>19</v>
      </c>
      <c r="D67" s="2" t="s">
        <v>29</v>
      </c>
      <c r="E67" s="19"/>
      <c r="F67" s="40"/>
      <c r="G67" s="34">
        <f>G68</f>
        <v>1016.8</v>
      </c>
      <c r="H67" s="34">
        <f t="shared" si="18"/>
        <v>591.79999999999995</v>
      </c>
      <c r="I67" s="34">
        <f t="shared" si="18"/>
        <v>614.1</v>
      </c>
    </row>
    <row r="68" spans="1:9" s="9" customFormat="1" ht="34.5" customHeight="1">
      <c r="A68" s="67" t="s">
        <v>70</v>
      </c>
      <c r="B68" s="82">
        <v>555</v>
      </c>
      <c r="C68" s="68" t="s">
        <v>19</v>
      </c>
      <c r="D68" s="68" t="s">
        <v>29</v>
      </c>
      <c r="E68" s="69" t="s">
        <v>56</v>
      </c>
      <c r="F68" s="70"/>
      <c r="G68" s="71">
        <f>G69+G72</f>
        <v>1016.8</v>
      </c>
      <c r="H68" s="71">
        <f t="shared" ref="H68:I68" si="19">H69+H72</f>
        <v>591.79999999999995</v>
      </c>
      <c r="I68" s="71">
        <f t="shared" si="19"/>
        <v>614.1</v>
      </c>
    </row>
    <row r="69" spans="1:9" s="9" customFormat="1" ht="77.25" customHeight="1">
      <c r="A69" s="72" t="s">
        <v>97</v>
      </c>
      <c r="B69" s="82">
        <v>555</v>
      </c>
      <c r="C69" s="68" t="s">
        <v>19</v>
      </c>
      <c r="D69" s="68" t="s">
        <v>29</v>
      </c>
      <c r="E69" s="69" t="s">
        <v>98</v>
      </c>
      <c r="F69" s="73"/>
      <c r="G69" s="71">
        <f>G70</f>
        <v>834.3</v>
      </c>
      <c r="H69" s="71">
        <f t="shared" ref="H69:I70" si="20">H70</f>
        <v>409.3</v>
      </c>
      <c r="I69" s="71">
        <f t="shared" si="20"/>
        <v>431.6</v>
      </c>
    </row>
    <row r="70" spans="1:9" s="9" customFormat="1" ht="35.25" customHeight="1">
      <c r="A70" s="74" t="s">
        <v>94</v>
      </c>
      <c r="B70" s="82">
        <v>555</v>
      </c>
      <c r="C70" s="68" t="s">
        <v>19</v>
      </c>
      <c r="D70" s="68" t="s">
        <v>29</v>
      </c>
      <c r="E70" s="69" t="s">
        <v>98</v>
      </c>
      <c r="F70" s="73" t="s">
        <v>14</v>
      </c>
      <c r="G70" s="71">
        <f>G71</f>
        <v>834.3</v>
      </c>
      <c r="H70" s="71">
        <f t="shared" si="20"/>
        <v>409.3</v>
      </c>
      <c r="I70" s="71">
        <f t="shared" si="20"/>
        <v>431.6</v>
      </c>
    </row>
    <row r="71" spans="1:9" s="9" customFormat="1" ht="37.5" customHeight="1">
      <c r="A71" s="67" t="s">
        <v>64</v>
      </c>
      <c r="B71" s="82">
        <v>555</v>
      </c>
      <c r="C71" s="68" t="s">
        <v>19</v>
      </c>
      <c r="D71" s="68" t="s">
        <v>29</v>
      </c>
      <c r="E71" s="69" t="s">
        <v>98</v>
      </c>
      <c r="F71" s="73" t="s">
        <v>15</v>
      </c>
      <c r="G71" s="71">
        <v>834.3</v>
      </c>
      <c r="H71" s="71">
        <v>409.3</v>
      </c>
      <c r="I71" s="71">
        <v>431.6</v>
      </c>
    </row>
    <row r="72" spans="1:9" s="9" customFormat="1" ht="48.75" customHeight="1">
      <c r="A72" s="75" t="s">
        <v>84</v>
      </c>
      <c r="B72" s="82">
        <v>555</v>
      </c>
      <c r="C72" s="76" t="s">
        <v>19</v>
      </c>
      <c r="D72" s="76" t="s">
        <v>29</v>
      </c>
      <c r="E72" s="77" t="s">
        <v>83</v>
      </c>
      <c r="F72" s="78"/>
      <c r="G72" s="79">
        <f>G73</f>
        <v>182.5</v>
      </c>
      <c r="H72" s="79">
        <f t="shared" ref="H72:I73" si="21">H73</f>
        <v>182.5</v>
      </c>
      <c r="I72" s="79">
        <f t="shared" si="21"/>
        <v>182.5</v>
      </c>
    </row>
    <row r="73" spans="1:9" s="9" customFormat="1" ht="30.75" customHeight="1">
      <c r="A73" s="80" t="s">
        <v>94</v>
      </c>
      <c r="B73" s="82">
        <v>555</v>
      </c>
      <c r="C73" s="76" t="s">
        <v>19</v>
      </c>
      <c r="D73" s="76" t="s">
        <v>29</v>
      </c>
      <c r="E73" s="77" t="s">
        <v>83</v>
      </c>
      <c r="F73" s="78" t="s">
        <v>14</v>
      </c>
      <c r="G73" s="79">
        <f>G74</f>
        <v>182.5</v>
      </c>
      <c r="H73" s="79">
        <f t="shared" si="21"/>
        <v>182.5</v>
      </c>
      <c r="I73" s="79">
        <f t="shared" si="21"/>
        <v>182.5</v>
      </c>
    </row>
    <row r="74" spans="1:9" s="9" customFormat="1" ht="30.75" customHeight="1">
      <c r="A74" s="80" t="s">
        <v>64</v>
      </c>
      <c r="B74" s="82">
        <v>555</v>
      </c>
      <c r="C74" s="76" t="s">
        <v>19</v>
      </c>
      <c r="D74" s="76" t="s">
        <v>29</v>
      </c>
      <c r="E74" s="77" t="s">
        <v>83</v>
      </c>
      <c r="F74" s="78" t="s">
        <v>15</v>
      </c>
      <c r="G74" s="79">
        <v>182.5</v>
      </c>
      <c r="H74" s="79">
        <v>182.5</v>
      </c>
      <c r="I74" s="79">
        <v>182.5</v>
      </c>
    </row>
    <row r="75" spans="1:9" s="9" customFormat="1" ht="30" customHeight="1">
      <c r="A75" s="87" t="s">
        <v>112</v>
      </c>
      <c r="B75" s="82">
        <v>555</v>
      </c>
      <c r="C75" s="88" t="s">
        <v>19</v>
      </c>
      <c r="D75" s="88" t="s">
        <v>117</v>
      </c>
      <c r="E75" s="89"/>
      <c r="F75" s="90"/>
      <c r="G75" s="91">
        <v>3</v>
      </c>
      <c r="H75" s="91">
        <v>3</v>
      </c>
      <c r="I75" s="91">
        <v>0</v>
      </c>
    </row>
    <row r="76" spans="1:9" ht="47.25">
      <c r="A76" s="80" t="s">
        <v>113</v>
      </c>
      <c r="B76" s="82">
        <v>555</v>
      </c>
      <c r="C76" s="76" t="s">
        <v>19</v>
      </c>
      <c r="D76" s="76" t="s">
        <v>117</v>
      </c>
      <c r="E76" s="77" t="s">
        <v>110</v>
      </c>
      <c r="F76" s="78"/>
      <c r="G76" s="79">
        <v>3</v>
      </c>
      <c r="H76" s="79">
        <v>3</v>
      </c>
      <c r="I76" s="79">
        <v>0</v>
      </c>
    </row>
    <row r="77" spans="1:9" ht="18" customHeight="1">
      <c r="A77" s="80" t="s">
        <v>114</v>
      </c>
      <c r="B77" s="82">
        <v>555</v>
      </c>
      <c r="C77" s="76" t="s">
        <v>19</v>
      </c>
      <c r="D77" s="76" t="s">
        <v>117</v>
      </c>
      <c r="E77" s="77" t="s">
        <v>111</v>
      </c>
      <c r="F77" s="78"/>
      <c r="G77" s="79">
        <v>3</v>
      </c>
      <c r="H77" s="79">
        <v>3</v>
      </c>
      <c r="I77" s="79">
        <v>0</v>
      </c>
    </row>
    <row r="78" spans="1:9" ht="47.25">
      <c r="A78" s="80" t="s">
        <v>115</v>
      </c>
      <c r="B78" s="82">
        <v>555</v>
      </c>
      <c r="C78" s="76" t="s">
        <v>19</v>
      </c>
      <c r="D78" s="76" t="s">
        <v>117</v>
      </c>
      <c r="E78" s="77" t="s">
        <v>118</v>
      </c>
      <c r="F78" s="78"/>
      <c r="G78" s="79">
        <v>3</v>
      </c>
      <c r="H78" s="79">
        <v>3</v>
      </c>
      <c r="I78" s="79">
        <v>0</v>
      </c>
    </row>
    <row r="79" spans="1:9" ht="15.75">
      <c r="A79" s="80" t="s">
        <v>49</v>
      </c>
      <c r="B79" s="82">
        <v>555</v>
      </c>
      <c r="C79" s="76" t="s">
        <v>19</v>
      </c>
      <c r="D79" s="76" t="s">
        <v>117</v>
      </c>
      <c r="E79" s="77" t="s">
        <v>118</v>
      </c>
      <c r="F79" s="78" t="s">
        <v>14</v>
      </c>
      <c r="G79" s="79">
        <v>3</v>
      </c>
      <c r="H79" s="79">
        <v>3</v>
      </c>
      <c r="I79" s="79">
        <v>0</v>
      </c>
    </row>
    <row r="80" spans="1:9" ht="52.5" customHeight="1">
      <c r="A80" s="80" t="s">
        <v>116</v>
      </c>
      <c r="B80" s="82">
        <v>555</v>
      </c>
      <c r="C80" s="76" t="s">
        <v>19</v>
      </c>
      <c r="D80" s="76" t="s">
        <v>117</v>
      </c>
      <c r="E80" s="77" t="s">
        <v>118</v>
      </c>
      <c r="F80" s="78" t="s">
        <v>15</v>
      </c>
      <c r="G80" s="79">
        <v>3</v>
      </c>
      <c r="H80" s="79">
        <v>3</v>
      </c>
      <c r="I80" s="79">
        <v>0</v>
      </c>
    </row>
    <row r="81" spans="1:9" ht="15.75">
      <c r="A81" s="6" t="s">
        <v>30</v>
      </c>
      <c r="B81" s="82">
        <v>555</v>
      </c>
      <c r="C81" s="2" t="s">
        <v>27</v>
      </c>
      <c r="D81" s="2"/>
      <c r="E81" s="19"/>
      <c r="F81" s="40"/>
      <c r="G81" s="34">
        <f>G86+G97+G82</f>
        <v>2252.2999999999997</v>
      </c>
      <c r="H81" s="34">
        <f>H86+H97</f>
        <v>797</v>
      </c>
      <c r="I81" s="34">
        <f>I86+I97</f>
        <v>100</v>
      </c>
    </row>
    <row r="82" spans="1:9" ht="15.75">
      <c r="A82" s="6" t="s">
        <v>120</v>
      </c>
      <c r="B82" s="82">
        <v>555</v>
      </c>
      <c r="C82" s="2" t="s">
        <v>27</v>
      </c>
      <c r="D82" s="2" t="s">
        <v>8</v>
      </c>
      <c r="E82" s="19"/>
      <c r="F82" s="40"/>
      <c r="G82" s="34">
        <f>G83</f>
        <v>5</v>
      </c>
      <c r="H82" s="34"/>
      <c r="I82" s="34"/>
    </row>
    <row r="83" spans="1:9" ht="31.5">
      <c r="A83" s="6" t="s">
        <v>121</v>
      </c>
      <c r="B83" s="82">
        <v>555</v>
      </c>
      <c r="C83" s="2" t="s">
        <v>27</v>
      </c>
      <c r="D83" s="2" t="s">
        <v>8</v>
      </c>
      <c r="E83" s="16" t="s">
        <v>124</v>
      </c>
      <c r="F83" s="40"/>
      <c r="G83" s="31">
        <v>5</v>
      </c>
      <c r="H83" s="34"/>
      <c r="I83" s="34"/>
    </row>
    <row r="84" spans="1:9" ht="31.5">
      <c r="A84" s="4" t="s">
        <v>87</v>
      </c>
      <c r="B84" s="82">
        <v>555</v>
      </c>
      <c r="C84" s="10" t="s">
        <v>27</v>
      </c>
      <c r="D84" s="10" t="s">
        <v>8</v>
      </c>
      <c r="E84" s="16" t="s">
        <v>124</v>
      </c>
      <c r="F84" s="42" t="s">
        <v>14</v>
      </c>
      <c r="G84" s="31">
        <v>5</v>
      </c>
      <c r="H84" s="34"/>
      <c r="I84" s="34"/>
    </row>
    <row r="85" spans="1:9" s="9" customFormat="1" ht="31.5">
      <c r="A85" s="4" t="s">
        <v>64</v>
      </c>
      <c r="B85" s="82">
        <v>555</v>
      </c>
      <c r="C85" s="10" t="s">
        <v>27</v>
      </c>
      <c r="D85" s="10" t="s">
        <v>8</v>
      </c>
      <c r="E85" s="16" t="s">
        <v>124</v>
      </c>
      <c r="F85" s="42" t="s">
        <v>15</v>
      </c>
      <c r="G85" s="31">
        <v>5</v>
      </c>
      <c r="H85" s="34"/>
      <c r="I85" s="34"/>
    </row>
    <row r="86" spans="1:9" ht="18" customHeight="1">
      <c r="A86" s="21" t="s">
        <v>31</v>
      </c>
      <c r="B86" s="82">
        <v>555</v>
      </c>
      <c r="C86" s="2" t="s">
        <v>27</v>
      </c>
      <c r="D86" s="2" t="s">
        <v>13</v>
      </c>
      <c r="E86" s="19"/>
      <c r="F86" s="40"/>
      <c r="G86" s="34">
        <f>G87+G94</f>
        <v>184.60000000000002</v>
      </c>
      <c r="H86" s="34">
        <f t="shared" ref="H86:I86" si="22">H87</f>
        <v>0</v>
      </c>
      <c r="I86" s="34">
        <f t="shared" si="22"/>
        <v>0</v>
      </c>
    </row>
    <row r="87" spans="1:9" ht="22.5" customHeight="1">
      <c r="A87" s="17" t="s">
        <v>70</v>
      </c>
      <c r="B87" s="82">
        <v>555</v>
      </c>
      <c r="C87" s="14">
        <v>5</v>
      </c>
      <c r="D87" s="15">
        <v>3</v>
      </c>
      <c r="E87" s="16" t="s">
        <v>56</v>
      </c>
      <c r="F87" s="42"/>
      <c r="G87" s="31">
        <f>G88+G91</f>
        <v>128.9</v>
      </c>
      <c r="H87" s="31">
        <f>H88+H91</f>
        <v>0</v>
      </c>
      <c r="I87" s="31">
        <f>I88+I91</f>
        <v>0</v>
      </c>
    </row>
    <row r="88" spans="1:9" ht="24.75" customHeight="1">
      <c r="A88" s="4" t="s">
        <v>76</v>
      </c>
      <c r="B88" s="82">
        <v>555</v>
      </c>
      <c r="C88" s="10" t="s">
        <v>27</v>
      </c>
      <c r="D88" s="10" t="s">
        <v>13</v>
      </c>
      <c r="E88" s="16" t="s">
        <v>77</v>
      </c>
      <c r="F88" s="42"/>
      <c r="G88" s="31">
        <f t="shared" ref="G88:I89" si="23">G89</f>
        <v>103.8</v>
      </c>
      <c r="H88" s="31">
        <f t="shared" si="23"/>
        <v>0</v>
      </c>
      <c r="I88" s="31">
        <f t="shared" si="23"/>
        <v>0</v>
      </c>
    </row>
    <row r="89" spans="1:9" ht="34.5" customHeight="1">
      <c r="A89" s="4" t="s">
        <v>87</v>
      </c>
      <c r="B89" s="82">
        <v>555</v>
      </c>
      <c r="C89" s="10" t="s">
        <v>27</v>
      </c>
      <c r="D89" s="10" t="s">
        <v>13</v>
      </c>
      <c r="E89" s="16" t="s">
        <v>77</v>
      </c>
      <c r="F89" s="42" t="s">
        <v>14</v>
      </c>
      <c r="G89" s="31">
        <f t="shared" si="23"/>
        <v>103.8</v>
      </c>
      <c r="H89" s="31">
        <f t="shared" si="23"/>
        <v>0</v>
      </c>
      <c r="I89" s="31">
        <f t="shared" si="23"/>
        <v>0</v>
      </c>
    </row>
    <row r="90" spans="1:9" ht="30" customHeight="1">
      <c r="A90" s="4" t="s">
        <v>64</v>
      </c>
      <c r="B90" s="82">
        <v>555</v>
      </c>
      <c r="C90" s="10" t="s">
        <v>27</v>
      </c>
      <c r="D90" s="10" t="s">
        <v>13</v>
      </c>
      <c r="E90" s="16" t="s">
        <v>77</v>
      </c>
      <c r="F90" s="42" t="s">
        <v>15</v>
      </c>
      <c r="G90" s="31">
        <v>103.8</v>
      </c>
      <c r="H90" s="31">
        <v>0</v>
      </c>
      <c r="I90" s="31">
        <v>0</v>
      </c>
    </row>
    <row r="91" spans="1:9" ht="31.5">
      <c r="A91" s="4" t="s">
        <v>99</v>
      </c>
      <c r="B91" s="82">
        <v>555</v>
      </c>
      <c r="C91" s="10" t="s">
        <v>27</v>
      </c>
      <c r="D91" s="10" t="s">
        <v>13</v>
      </c>
      <c r="E91" s="16" t="s">
        <v>85</v>
      </c>
      <c r="F91" s="42"/>
      <c r="G91" s="31">
        <f>G92</f>
        <v>25.1</v>
      </c>
      <c r="H91" s="31">
        <f t="shared" ref="H91:I91" si="24">H92</f>
        <v>0</v>
      </c>
      <c r="I91" s="31">
        <f t="shared" si="24"/>
        <v>0</v>
      </c>
    </row>
    <row r="92" spans="1:9" ht="31.5">
      <c r="A92" s="4" t="s">
        <v>87</v>
      </c>
      <c r="B92" s="82">
        <v>555</v>
      </c>
      <c r="C92" s="10" t="s">
        <v>27</v>
      </c>
      <c r="D92" s="10" t="s">
        <v>13</v>
      </c>
      <c r="E92" s="16" t="s">
        <v>85</v>
      </c>
      <c r="F92" s="42" t="s">
        <v>14</v>
      </c>
      <c r="G92" s="31">
        <f>G93</f>
        <v>25.1</v>
      </c>
      <c r="H92" s="31">
        <f>H93</f>
        <v>0</v>
      </c>
      <c r="I92" s="31">
        <f>I93</f>
        <v>0</v>
      </c>
    </row>
    <row r="93" spans="1:9" ht="31.5">
      <c r="A93" s="4" t="s">
        <v>64</v>
      </c>
      <c r="B93" s="82">
        <v>555</v>
      </c>
      <c r="C93" s="10" t="s">
        <v>27</v>
      </c>
      <c r="D93" s="10" t="s">
        <v>13</v>
      </c>
      <c r="E93" s="16" t="s">
        <v>85</v>
      </c>
      <c r="F93" s="42" t="s">
        <v>15</v>
      </c>
      <c r="G93" s="31">
        <v>25.1</v>
      </c>
      <c r="H93" s="31">
        <v>0</v>
      </c>
      <c r="I93" s="31">
        <v>0</v>
      </c>
    </row>
    <row r="94" spans="1:9" ht="63">
      <c r="A94" s="92" t="s">
        <v>89</v>
      </c>
      <c r="B94" s="82">
        <v>555</v>
      </c>
      <c r="C94" s="2" t="s">
        <v>27</v>
      </c>
      <c r="D94" s="2" t="s">
        <v>13</v>
      </c>
      <c r="E94" s="94" t="s">
        <v>92</v>
      </c>
      <c r="F94" s="40"/>
      <c r="G94" s="34">
        <v>55.7</v>
      </c>
      <c r="H94" s="34"/>
      <c r="I94" s="34"/>
    </row>
    <row r="95" spans="1:9" ht="42" customHeight="1">
      <c r="A95" s="4" t="s">
        <v>87</v>
      </c>
      <c r="B95" s="82">
        <v>555</v>
      </c>
      <c r="C95" s="10" t="s">
        <v>27</v>
      </c>
      <c r="D95" s="10" t="s">
        <v>13</v>
      </c>
      <c r="E95" s="16" t="s">
        <v>92</v>
      </c>
      <c r="F95" s="42" t="s">
        <v>14</v>
      </c>
      <c r="G95" s="31">
        <v>55.7</v>
      </c>
      <c r="H95" s="31"/>
      <c r="I95" s="31"/>
    </row>
    <row r="96" spans="1:9" ht="35.25" customHeight="1">
      <c r="A96" s="4" t="s">
        <v>64</v>
      </c>
      <c r="B96" s="82">
        <v>555</v>
      </c>
      <c r="C96" s="10" t="s">
        <v>27</v>
      </c>
      <c r="D96" s="10" t="s">
        <v>13</v>
      </c>
      <c r="E96" s="16" t="s">
        <v>92</v>
      </c>
      <c r="F96" s="42" t="s">
        <v>15</v>
      </c>
      <c r="G96" s="31">
        <v>55.7</v>
      </c>
      <c r="H96" s="31"/>
      <c r="I96" s="31"/>
    </row>
    <row r="97" spans="1:9" ht="39.75" customHeight="1">
      <c r="A97" s="6" t="s">
        <v>78</v>
      </c>
      <c r="B97" s="82">
        <v>555</v>
      </c>
      <c r="C97" s="2" t="s">
        <v>27</v>
      </c>
      <c r="D97" s="2" t="s">
        <v>27</v>
      </c>
      <c r="E97" s="19"/>
      <c r="F97" s="40"/>
      <c r="G97" s="34">
        <f>G98</f>
        <v>2062.6999999999998</v>
      </c>
      <c r="H97" s="34">
        <f t="shared" ref="H97:I97" si="25">H98</f>
        <v>797</v>
      </c>
      <c r="I97" s="34">
        <f t="shared" si="25"/>
        <v>100</v>
      </c>
    </row>
    <row r="98" spans="1:9" ht="27.75" customHeight="1">
      <c r="A98" s="4" t="s">
        <v>70</v>
      </c>
      <c r="B98" s="82">
        <v>555</v>
      </c>
      <c r="C98" s="10" t="s">
        <v>27</v>
      </c>
      <c r="D98" s="10" t="s">
        <v>27</v>
      </c>
      <c r="E98" s="20" t="s">
        <v>56</v>
      </c>
      <c r="F98" s="42"/>
      <c r="G98" s="31">
        <f>G99+G106+G109</f>
        <v>2062.6999999999998</v>
      </c>
      <c r="H98" s="31">
        <f t="shared" ref="H98:I98" si="26">H99+H106</f>
        <v>797</v>
      </c>
      <c r="I98" s="31">
        <f t="shared" si="26"/>
        <v>100</v>
      </c>
    </row>
    <row r="99" spans="1:9" ht="45" customHeight="1">
      <c r="A99" s="12" t="s">
        <v>80</v>
      </c>
      <c r="B99" s="82">
        <v>555</v>
      </c>
      <c r="C99" s="52" t="s">
        <v>27</v>
      </c>
      <c r="D99" s="52" t="s">
        <v>27</v>
      </c>
      <c r="E99" s="53" t="s">
        <v>79</v>
      </c>
      <c r="F99" s="42"/>
      <c r="G99" s="31">
        <f>G100+G102+G104</f>
        <v>1198.5999999999999</v>
      </c>
      <c r="H99" s="31">
        <f t="shared" ref="H99:I99" si="27">H100+H102+H104</f>
        <v>797</v>
      </c>
      <c r="I99" s="31">
        <f t="shared" si="27"/>
        <v>100</v>
      </c>
    </row>
    <row r="100" spans="1:9" ht="64.5" customHeight="1">
      <c r="A100" s="12" t="s">
        <v>63</v>
      </c>
      <c r="B100" s="82">
        <v>555</v>
      </c>
      <c r="C100" s="52" t="s">
        <v>27</v>
      </c>
      <c r="D100" s="52" t="s">
        <v>27</v>
      </c>
      <c r="E100" s="53" t="s">
        <v>79</v>
      </c>
      <c r="F100" s="42" t="s">
        <v>10</v>
      </c>
      <c r="G100" s="31">
        <f>G101</f>
        <v>698.8</v>
      </c>
      <c r="H100" s="31">
        <f t="shared" ref="H100:I100" si="28">H101</f>
        <v>500</v>
      </c>
      <c r="I100" s="31">
        <f t="shared" si="28"/>
        <v>100</v>
      </c>
    </row>
    <row r="101" spans="1:9" ht="15.75">
      <c r="A101" s="12" t="s">
        <v>32</v>
      </c>
      <c r="B101" s="82">
        <v>555</v>
      </c>
      <c r="C101" s="52" t="s">
        <v>27</v>
      </c>
      <c r="D101" s="52" t="s">
        <v>27</v>
      </c>
      <c r="E101" s="53" t="s">
        <v>79</v>
      </c>
      <c r="F101" s="42" t="s">
        <v>33</v>
      </c>
      <c r="G101" s="31">
        <v>698.8</v>
      </c>
      <c r="H101" s="31">
        <v>500</v>
      </c>
      <c r="I101" s="31">
        <v>100</v>
      </c>
    </row>
    <row r="102" spans="1:9" ht="31.5">
      <c r="A102" s="4" t="s">
        <v>87</v>
      </c>
      <c r="B102" s="82">
        <v>555</v>
      </c>
      <c r="C102" s="52" t="s">
        <v>27</v>
      </c>
      <c r="D102" s="52" t="s">
        <v>27</v>
      </c>
      <c r="E102" s="53" t="s">
        <v>79</v>
      </c>
      <c r="F102" s="42" t="s">
        <v>14</v>
      </c>
      <c r="G102" s="31">
        <f>G103</f>
        <v>423.7</v>
      </c>
      <c r="H102" s="31">
        <f t="shared" ref="H102" si="29">H103</f>
        <v>297</v>
      </c>
      <c r="I102" s="31">
        <f>I103</f>
        <v>0</v>
      </c>
    </row>
    <row r="103" spans="1:9" ht="30" customHeight="1">
      <c r="A103" s="51" t="s">
        <v>64</v>
      </c>
      <c r="B103" s="82">
        <v>555</v>
      </c>
      <c r="C103" s="52" t="s">
        <v>27</v>
      </c>
      <c r="D103" s="52" t="s">
        <v>27</v>
      </c>
      <c r="E103" s="53" t="s">
        <v>79</v>
      </c>
      <c r="F103" s="42" t="s">
        <v>15</v>
      </c>
      <c r="G103" s="31">
        <v>423.7</v>
      </c>
      <c r="H103" s="31">
        <v>297</v>
      </c>
      <c r="I103" s="31">
        <v>0</v>
      </c>
    </row>
    <row r="104" spans="1:9" ht="28.5" customHeight="1">
      <c r="A104" s="12" t="s">
        <v>16</v>
      </c>
      <c r="B104" s="82">
        <v>555</v>
      </c>
      <c r="C104" s="52" t="s">
        <v>27</v>
      </c>
      <c r="D104" s="52" t="s">
        <v>27</v>
      </c>
      <c r="E104" s="53" t="s">
        <v>79</v>
      </c>
      <c r="F104" s="42" t="s">
        <v>17</v>
      </c>
      <c r="G104" s="31">
        <f>G105</f>
        <v>76.099999999999994</v>
      </c>
      <c r="H104" s="31">
        <f t="shared" ref="H104:I104" si="30">H105</f>
        <v>0</v>
      </c>
      <c r="I104" s="31">
        <f t="shared" si="30"/>
        <v>0</v>
      </c>
    </row>
    <row r="105" spans="1:9" s="9" customFormat="1" ht="15.75">
      <c r="A105" s="12" t="s">
        <v>65</v>
      </c>
      <c r="B105" s="82">
        <v>555</v>
      </c>
      <c r="C105" s="52" t="s">
        <v>27</v>
      </c>
      <c r="D105" s="52" t="s">
        <v>27</v>
      </c>
      <c r="E105" s="53" t="s">
        <v>79</v>
      </c>
      <c r="F105" s="42" t="s">
        <v>18</v>
      </c>
      <c r="G105" s="31">
        <v>76.099999999999994</v>
      </c>
      <c r="H105" s="31">
        <v>0</v>
      </c>
      <c r="I105" s="31">
        <v>0</v>
      </c>
    </row>
    <row r="106" spans="1:9" s="9" customFormat="1" ht="62.25" customHeight="1">
      <c r="A106" s="12" t="s">
        <v>88</v>
      </c>
      <c r="B106" s="82">
        <v>555</v>
      </c>
      <c r="C106" s="52" t="s">
        <v>27</v>
      </c>
      <c r="D106" s="52" t="s">
        <v>27</v>
      </c>
      <c r="E106" s="53" t="s">
        <v>90</v>
      </c>
      <c r="F106" s="42"/>
      <c r="G106" s="31">
        <f>G107</f>
        <v>857.5</v>
      </c>
      <c r="H106" s="31">
        <f t="shared" ref="H106:I107" si="31">H107</f>
        <v>0</v>
      </c>
      <c r="I106" s="31">
        <f t="shared" si="31"/>
        <v>0</v>
      </c>
    </row>
    <row r="107" spans="1:9" ht="63">
      <c r="A107" s="12" t="s">
        <v>63</v>
      </c>
      <c r="B107" s="1">
        <v>555</v>
      </c>
      <c r="C107" s="52" t="s">
        <v>27</v>
      </c>
      <c r="D107" s="52" t="s">
        <v>27</v>
      </c>
      <c r="E107" s="53" t="s">
        <v>91</v>
      </c>
      <c r="F107" s="42" t="s">
        <v>10</v>
      </c>
      <c r="G107" s="31">
        <v>857.5</v>
      </c>
      <c r="H107" s="31">
        <f t="shared" si="31"/>
        <v>0</v>
      </c>
      <c r="I107" s="31">
        <f t="shared" si="31"/>
        <v>0</v>
      </c>
    </row>
    <row r="108" spans="1:9" ht="15.75">
      <c r="A108" s="12" t="s">
        <v>32</v>
      </c>
      <c r="B108" s="8">
        <v>555</v>
      </c>
      <c r="C108" s="52" t="s">
        <v>27</v>
      </c>
      <c r="D108" s="52" t="s">
        <v>27</v>
      </c>
      <c r="E108" s="53" t="s">
        <v>92</v>
      </c>
      <c r="F108" s="42" t="s">
        <v>33</v>
      </c>
      <c r="G108" s="31">
        <v>1151.7</v>
      </c>
      <c r="H108" s="31">
        <v>0</v>
      </c>
      <c r="I108" s="31">
        <v>0</v>
      </c>
    </row>
    <row r="109" spans="1:9" ht="15.75">
      <c r="A109" s="93" t="s">
        <v>122</v>
      </c>
      <c r="B109" s="8">
        <v>555</v>
      </c>
      <c r="C109" s="52" t="s">
        <v>27</v>
      </c>
      <c r="D109" s="52" t="s">
        <v>27</v>
      </c>
      <c r="E109" s="53" t="s">
        <v>92</v>
      </c>
      <c r="F109" s="42"/>
      <c r="G109" s="31">
        <v>6.6</v>
      </c>
      <c r="H109" s="31"/>
      <c r="I109" s="31"/>
    </row>
    <row r="110" spans="1:9" ht="31.5">
      <c r="A110" s="4" t="s">
        <v>87</v>
      </c>
      <c r="B110" s="8">
        <v>555</v>
      </c>
      <c r="C110" s="52" t="s">
        <v>27</v>
      </c>
      <c r="D110" s="52" t="s">
        <v>27</v>
      </c>
      <c r="E110" s="53" t="s">
        <v>92</v>
      </c>
      <c r="F110" s="42" t="s">
        <v>14</v>
      </c>
      <c r="G110" s="31">
        <v>6.6</v>
      </c>
      <c r="H110" s="31"/>
      <c r="I110" s="31"/>
    </row>
    <row r="111" spans="1:9" ht="31.5">
      <c r="A111" s="51" t="s">
        <v>64</v>
      </c>
      <c r="B111" s="8">
        <v>555</v>
      </c>
      <c r="C111" s="52" t="s">
        <v>27</v>
      </c>
      <c r="D111" s="52" t="s">
        <v>27</v>
      </c>
      <c r="E111" s="53" t="s">
        <v>92</v>
      </c>
      <c r="F111" s="42" t="s">
        <v>15</v>
      </c>
      <c r="G111" s="31">
        <v>6.6</v>
      </c>
      <c r="H111" s="31"/>
      <c r="I111" s="31"/>
    </row>
    <row r="112" spans="1:9" ht="15.75">
      <c r="A112" s="21" t="s">
        <v>54</v>
      </c>
      <c r="B112" s="8">
        <v>555</v>
      </c>
      <c r="C112" s="2" t="s">
        <v>34</v>
      </c>
      <c r="D112" s="2"/>
      <c r="E112" s="13"/>
      <c r="F112" s="46"/>
      <c r="G112" s="34">
        <f>G113</f>
        <v>4200.3</v>
      </c>
      <c r="H112" s="34">
        <f t="shared" ref="H112:I113" si="32">H113</f>
        <v>0</v>
      </c>
      <c r="I112" s="34">
        <f t="shared" si="32"/>
        <v>0</v>
      </c>
    </row>
    <row r="113" spans="1:9" ht="15.75">
      <c r="A113" s="1" t="s">
        <v>35</v>
      </c>
      <c r="B113" s="8">
        <v>555</v>
      </c>
      <c r="C113" s="2" t="s">
        <v>34</v>
      </c>
      <c r="D113" s="2" t="s">
        <v>7</v>
      </c>
      <c r="E113" s="13"/>
      <c r="F113" s="46"/>
      <c r="G113" s="34">
        <f>G114</f>
        <v>4200.3</v>
      </c>
      <c r="H113" s="34">
        <f t="shared" si="32"/>
        <v>0</v>
      </c>
      <c r="I113" s="34">
        <f t="shared" si="32"/>
        <v>0</v>
      </c>
    </row>
    <row r="114" spans="1:9" ht="15.75">
      <c r="A114" s="4" t="s">
        <v>70</v>
      </c>
      <c r="B114" s="8">
        <v>555</v>
      </c>
      <c r="C114" s="5" t="s">
        <v>34</v>
      </c>
      <c r="D114" s="5" t="s">
        <v>7</v>
      </c>
      <c r="E114" s="18" t="s">
        <v>56</v>
      </c>
      <c r="F114" s="43"/>
      <c r="G114" s="31">
        <f>G118+G123+G115</f>
        <v>4200.3</v>
      </c>
      <c r="H114" s="31">
        <f>H118+H123</f>
        <v>0</v>
      </c>
      <c r="I114" s="31">
        <f>I118+I123</f>
        <v>0</v>
      </c>
    </row>
    <row r="115" spans="1:9" ht="31.5">
      <c r="A115" s="93" t="s">
        <v>127</v>
      </c>
      <c r="B115" s="8">
        <v>555</v>
      </c>
      <c r="C115" s="5" t="s">
        <v>34</v>
      </c>
      <c r="D115" s="5" t="s">
        <v>7</v>
      </c>
      <c r="E115" s="18" t="s">
        <v>72</v>
      </c>
      <c r="F115" s="43"/>
      <c r="G115" s="31">
        <f>G116</f>
        <v>0.8</v>
      </c>
      <c r="H115" s="31"/>
      <c r="I115" s="31"/>
    </row>
    <row r="116" spans="1:9" ht="31.5">
      <c r="A116" s="4" t="s">
        <v>87</v>
      </c>
      <c r="B116" s="8">
        <v>555</v>
      </c>
      <c r="C116" s="5" t="s">
        <v>34</v>
      </c>
      <c r="D116" s="5" t="s">
        <v>7</v>
      </c>
      <c r="E116" s="18" t="s">
        <v>72</v>
      </c>
      <c r="F116" s="43">
        <v>100</v>
      </c>
      <c r="G116" s="31">
        <f>G117</f>
        <v>0.8</v>
      </c>
      <c r="H116" s="31"/>
      <c r="I116" s="31"/>
    </row>
    <row r="117" spans="1:9" ht="31.5">
      <c r="A117" s="4" t="s">
        <v>64</v>
      </c>
      <c r="B117" s="8">
        <v>555</v>
      </c>
      <c r="C117" s="5" t="s">
        <v>34</v>
      </c>
      <c r="D117" s="5" t="s">
        <v>7</v>
      </c>
      <c r="E117" s="18" t="s">
        <v>72</v>
      </c>
      <c r="F117" s="43">
        <v>110</v>
      </c>
      <c r="G117" s="31">
        <v>0.8</v>
      </c>
      <c r="H117" s="31"/>
      <c r="I117" s="31"/>
    </row>
    <row r="118" spans="1:9" ht="31.5">
      <c r="A118" s="12" t="s">
        <v>71</v>
      </c>
      <c r="B118" s="8">
        <v>555</v>
      </c>
      <c r="C118" s="5" t="s">
        <v>34</v>
      </c>
      <c r="D118" s="5" t="s">
        <v>7</v>
      </c>
      <c r="E118" s="18" t="s">
        <v>72</v>
      </c>
      <c r="F118" s="43"/>
      <c r="G118" s="31">
        <f>G119+G121</f>
        <v>576.4</v>
      </c>
      <c r="H118" s="31">
        <f>H119+H121</f>
        <v>0</v>
      </c>
      <c r="I118" s="31">
        <f>I119+I121</f>
        <v>0</v>
      </c>
    </row>
    <row r="119" spans="1:9" ht="31.5">
      <c r="A119" s="4" t="s">
        <v>87</v>
      </c>
      <c r="B119" s="8">
        <v>555</v>
      </c>
      <c r="C119" s="5" t="s">
        <v>34</v>
      </c>
      <c r="D119" s="5" t="s">
        <v>7</v>
      </c>
      <c r="E119" s="18" t="s">
        <v>72</v>
      </c>
      <c r="F119" s="43">
        <v>200</v>
      </c>
      <c r="G119" s="31">
        <f>G120</f>
        <v>565.4</v>
      </c>
      <c r="H119" s="31">
        <v>0</v>
      </c>
      <c r="I119" s="31">
        <f t="shared" ref="I119" si="33">I120</f>
        <v>0</v>
      </c>
    </row>
    <row r="120" spans="1:9" ht="31.5">
      <c r="A120" s="4" t="s">
        <v>64</v>
      </c>
      <c r="B120" s="8">
        <v>555</v>
      </c>
      <c r="C120" s="5" t="s">
        <v>34</v>
      </c>
      <c r="D120" s="5" t="s">
        <v>7</v>
      </c>
      <c r="E120" s="18" t="s">
        <v>72</v>
      </c>
      <c r="F120" s="43">
        <v>240</v>
      </c>
      <c r="G120" s="31">
        <v>565.4</v>
      </c>
      <c r="H120" s="31">
        <v>0</v>
      </c>
      <c r="I120" s="31">
        <v>0</v>
      </c>
    </row>
    <row r="121" spans="1:9" ht="15.75">
      <c r="A121" s="12" t="s">
        <v>16</v>
      </c>
      <c r="B121" s="8">
        <v>555</v>
      </c>
      <c r="C121" s="5" t="s">
        <v>34</v>
      </c>
      <c r="D121" s="5" t="s">
        <v>7</v>
      </c>
      <c r="E121" s="18" t="s">
        <v>72</v>
      </c>
      <c r="F121" s="43">
        <v>800</v>
      </c>
      <c r="G121" s="31">
        <f>G122</f>
        <v>11</v>
      </c>
      <c r="H121" s="31">
        <f t="shared" ref="H121:I121" si="34">H122</f>
        <v>0</v>
      </c>
      <c r="I121" s="31">
        <f t="shared" si="34"/>
        <v>0</v>
      </c>
    </row>
    <row r="122" spans="1:9" ht="15.75">
      <c r="A122" s="12" t="s">
        <v>65</v>
      </c>
      <c r="B122" s="8">
        <v>555</v>
      </c>
      <c r="C122" s="5" t="s">
        <v>34</v>
      </c>
      <c r="D122" s="5" t="s">
        <v>7</v>
      </c>
      <c r="E122" s="18" t="s">
        <v>72</v>
      </c>
      <c r="F122" s="43">
        <v>850</v>
      </c>
      <c r="G122" s="31">
        <v>11</v>
      </c>
      <c r="H122" s="31">
        <v>0</v>
      </c>
      <c r="I122" s="31">
        <v>0</v>
      </c>
    </row>
    <row r="123" spans="1:9" ht="63">
      <c r="A123" s="55" t="s">
        <v>89</v>
      </c>
      <c r="B123" s="8">
        <v>555</v>
      </c>
      <c r="C123" s="5" t="s">
        <v>34</v>
      </c>
      <c r="D123" s="5" t="s">
        <v>7</v>
      </c>
      <c r="E123" s="18" t="s">
        <v>92</v>
      </c>
      <c r="F123" s="43"/>
      <c r="G123" s="31">
        <f>G124+G126</f>
        <v>3623.1000000000004</v>
      </c>
      <c r="H123" s="31">
        <f t="shared" ref="H123:I124" si="35">H124</f>
        <v>0</v>
      </c>
      <c r="I123" s="31">
        <f t="shared" si="35"/>
        <v>0</v>
      </c>
    </row>
    <row r="124" spans="1:9" ht="63">
      <c r="A124" s="56" t="s">
        <v>63</v>
      </c>
      <c r="B124" s="8">
        <v>555</v>
      </c>
      <c r="C124" s="5" t="s">
        <v>34</v>
      </c>
      <c r="D124" s="5" t="s">
        <v>7</v>
      </c>
      <c r="E124" s="18" t="s">
        <v>92</v>
      </c>
      <c r="F124" s="43">
        <v>100</v>
      </c>
      <c r="G124" s="31">
        <f>G125</f>
        <v>2663.9</v>
      </c>
      <c r="H124" s="31">
        <f t="shared" si="35"/>
        <v>0</v>
      </c>
      <c r="I124" s="31">
        <f t="shared" si="35"/>
        <v>0</v>
      </c>
    </row>
    <row r="125" spans="1:9" ht="15.75">
      <c r="A125" s="33" t="s">
        <v>32</v>
      </c>
      <c r="B125" s="8">
        <v>555</v>
      </c>
      <c r="C125" s="5" t="s">
        <v>34</v>
      </c>
      <c r="D125" s="5" t="s">
        <v>7</v>
      </c>
      <c r="E125" s="18" t="s">
        <v>92</v>
      </c>
      <c r="F125" s="43">
        <v>110</v>
      </c>
      <c r="G125" s="31">
        <v>2663.9</v>
      </c>
      <c r="H125" s="31">
        <v>0</v>
      </c>
      <c r="I125" s="31">
        <v>0</v>
      </c>
    </row>
    <row r="126" spans="1:9" ht="31.5">
      <c r="A126" s="4" t="s">
        <v>87</v>
      </c>
      <c r="B126" s="8">
        <v>555</v>
      </c>
      <c r="C126" s="5" t="s">
        <v>34</v>
      </c>
      <c r="D126" s="5" t="s">
        <v>7</v>
      </c>
      <c r="E126" s="18" t="s">
        <v>92</v>
      </c>
      <c r="F126" s="43">
        <v>200</v>
      </c>
      <c r="G126" s="31">
        <f>G127</f>
        <v>959.2</v>
      </c>
      <c r="H126" s="31"/>
      <c r="I126" s="31"/>
    </row>
    <row r="127" spans="1:9" ht="31.5">
      <c r="A127" s="4" t="s">
        <v>64</v>
      </c>
      <c r="B127" s="8">
        <v>555</v>
      </c>
      <c r="C127" s="5" t="s">
        <v>34</v>
      </c>
      <c r="D127" s="5" t="s">
        <v>7</v>
      </c>
      <c r="E127" s="18" t="s">
        <v>92</v>
      </c>
      <c r="F127" s="43">
        <v>240</v>
      </c>
      <c r="G127" s="31">
        <v>959.2</v>
      </c>
      <c r="H127" s="31"/>
      <c r="I127" s="31"/>
    </row>
    <row r="128" spans="1:9" ht="15.75">
      <c r="A128" s="1" t="s">
        <v>37</v>
      </c>
      <c r="B128" s="8">
        <v>555</v>
      </c>
      <c r="C128" s="2" t="s">
        <v>38</v>
      </c>
      <c r="D128" s="2"/>
      <c r="E128" s="1"/>
      <c r="F128" s="44"/>
      <c r="G128" s="34">
        <f>G129</f>
        <v>284</v>
      </c>
      <c r="H128" s="34">
        <f t="shared" ref="H128:I128" si="36">H129</f>
        <v>17.399999999999999</v>
      </c>
      <c r="I128" s="34">
        <f t="shared" si="36"/>
        <v>12</v>
      </c>
    </row>
    <row r="129" spans="1:9" ht="15.75">
      <c r="A129" s="1" t="s">
        <v>39</v>
      </c>
      <c r="B129" s="8">
        <v>555</v>
      </c>
      <c r="C129" s="2" t="s">
        <v>38</v>
      </c>
      <c r="D129" s="2" t="s">
        <v>7</v>
      </c>
      <c r="E129" s="1"/>
      <c r="F129" s="44"/>
      <c r="G129" s="34">
        <f t="shared" ref="G129:I132" si="37">G130</f>
        <v>284</v>
      </c>
      <c r="H129" s="34">
        <f t="shared" si="37"/>
        <v>17.399999999999999</v>
      </c>
      <c r="I129" s="34">
        <f t="shared" si="37"/>
        <v>12</v>
      </c>
    </row>
    <row r="130" spans="1:9" ht="15.75">
      <c r="A130" s="11" t="s">
        <v>70</v>
      </c>
      <c r="B130" s="8">
        <v>555</v>
      </c>
      <c r="C130" s="10" t="s">
        <v>38</v>
      </c>
      <c r="D130" s="10" t="s">
        <v>7</v>
      </c>
      <c r="E130" s="24" t="s">
        <v>56</v>
      </c>
      <c r="F130" s="48"/>
      <c r="G130" s="31">
        <f>G131</f>
        <v>284</v>
      </c>
      <c r="H130" s="31">
        <f t="shared" si="37"/>
        <v>17.399999999999999</v>
      </c>
      <c r="I130" s="31">
        <f t="shared" si="37"/>
        <v>12</v>
      </c>
    </row>
    <row r="131" spans="1:9" ht="31.5">
      <c r="A131" s="11" t="s">
        <v>40</v>
      </c>
      <c r="B131" s="8">
        <v>555</v>
      </c>
      <c r="C131" s="23">
        <v>10</v>
      </c>
      <c r="D131" s="23">
        <v>1</v>
      </c>
      <c r="E131" s="22" t="s">
        <v>81</v>
      </c>
      <c r="F131" s="49" t="s">
        <v>36</v>
      </c>
      <c r="G131" s="31">
        <f t="shared" si="37"/>
        <v>284</v>
      </c>
      <c r="H131" s="31">
        <f t="shared" si="37"/>
        <v>17.399999999999999</v>
      </c>
      <c r="I131" s="31">
        <f t="shared" si="37"/>
        <v>12</v>
      </c>
    </row>
    <row r="132" spans="1:9" ht="31.5">
      <c r="A132" s="12" t="s">
        <v>41</v>
      </c>
      <c r="B132" s="8">
        <v>555</v>
      </c>
      <c r="C132" s="23">
        <v>10</v>
      </c>
      <c r="D132" s="23">
        <v>1</v>
      </c>
      <c r="E132" s="22" t="s">
        <v>81</v>
      </c>
      <c r="F132" s="36">
        <v>300</v>
      </c>
      <c r="G132" s="31">
        <f t="shared" si="37"/>
        <v>284</v>
      </c>
      <c r="H132" s="31">
        <f t="shared" si="37"/>
        <v>17.399999999999999</v>
      </c>
      <c r="I132" s="31">
        <f t="shared" si="37"/>
        <v>12</v>
      </c>
    </row>
    <row r="133" spans="1:9" ht="31.5">
      <c r="A133" s="12" t="s">
        <v>66</v>
      </c>
      <c r="B133" s="8">
        <v>555</v>
      </c>
      <c r="C133" s="23">
        <v>10</v>
      </c>
      <c r="D133" s="23">
        <v>1</v>
      </c>
      <c r="E133" s="22" t="s">
        <v>81</v>
      </c>
      <c r="F133" s="36">
        <v>310</v>
      </c>
      <c r="G133" s="31">
        <v>284</v>
      </c>
      <c r="H133" s="31">
        <v>17.399999999999999</v>
      </c>
      <c r="I133" s="31">
        <v>12</v>
      </c>
    </row>
    <row r="134" spans="1:9" ht="15.75">
      <c r="A134" s="21" t="s">
        <v>50</v>
      </c>
      <c r="B134" s="8">
        <v>555</v>
      </c>
      <c r="C134" s="29">
        <v>11</v>
      </c>
      <c r="D134" s="29"/>
      <c r="E134" s="30"/>
      <c r="F134" s="44"/>
      <c r="G134" s="34">
        <f>G135</f>
        <v>5.0999999999999996</v>
      </c>
      <c r="H134" s="34">
        <f t="shared" ref="H134:I134" si="38">H135</f>
        <v>0</v>
      </c>
      <c r="I134" s="34">
        <f t="shared" si="38"/>
        <v>0</v>
      </c>
    </row>
    <row r="135" spans="1:9" ht="15.75">
      <c r="A135" s="21" t="s">
        <v>51</v>
      </c>
      <c r="B135" s="8">
        <v>555</v>
      </c>
      <c r="C135" s="29">
        <v>11</v>
      </c>
      <c r="D135" s="29">
        <v>1</v>
      </c>
      <c r="E135" s="30"/>
      <c r="F135" s="44"/>
      <c r="G135" s="34">
        <f t="shared" ref="G135:I138" si="39">G136</f>
        <v>5.0999999999999996</v>
      </c>
      <c r="H135" s="34">
        <f t="shared" si="39"/>
        <v>0</v>
      </c>
      <c r="I135" s="34">
        <f t="shared" si="39"/>
        <v>0</v>
      </c>
    </row>
    <row r="136" spans="1:9" ht="15.75">
      <c r="A136" s="11" t="s">
        <v>70</v>
      </c>
      <c r="B136" s="8">
        <v>555</v>
      </c>
      <c r="C136" s="10" t="s">
        <v>21</v>
      </c>
      <c r="D136" s="10" t="s">
        <v>7</v>
      </c>
      <c r="E136" s="24" t="s">
        <v>56</v>
      </c>
      <c r="F136" s="43"/>
      <c r="G136" s="31">
        <f t="shared" si="39"/>
        <v>5.0999999999999996</v>
      </c>
      <c r="H136" s="31">
        <f t="shared" si="39"/>
        <v>0</v>
      </c>
      <c r="I136" s="31">
        <f t="shared" si="39"/>
        <v>0</v>
      </c>
    </row>
    <row r="137" spans="1:9" ht="31.5">
      <c r="A137" s="12" t="s">
        <v>53</v>
      </c>
      <c r="B137" s="8">
        <v>555</v>
      </c>
      <c r="C137" s="23">
        <v>11</v>
      </c>
      <c r="D137" s="23">
        <v>1</v>
      </c>
      <c r="E137" s="22" t="s">
        <v>82</v>
      </c>
      <c r="F137" s="43"/>
      <c r="G137" s="31">
        <f>G138</f>
        <v>5.0999999999999996</v>
      </c>
      <c r="H137" s="31">
        <f t="shared" si="39"/>
        <v>0</v>
      </c>
      <c r="I137" s="31">
        <f t="shared" si="39"/>
        <v>0</v>
      </c>
    </row>
    <row r="138" spans="1:9" ht="31.5">
      <c r="A138" s="4" t="s">
        <v>87</v>
      </c>
      <c r="B138" s="8">
        <v>555</v>
      </c>
      <c r="C138" s="23">
        <v>11</v>
      </c>
      <c r="D138" s="23">
        <v>1</v>
      </c>
      <c r="E138" s="22" t="s">
        <v>82</v>
      </c>
      <c r="F138" s="43">
        <v>200</v>
      </c>
      <c r="G138" s="31">
        <f t="shared" si="39"/>
        <v>5.0999999999999996</v>
      </c>
      <c r="H138" s="31">
        <f t="shared" si="39"/>
        <v>0</v>
      </c>
      <c r="I138" s="31">
        <f t="shared" si="39"/>
        <v>0</v>
      </c>
    </row>
    <row r="139" spans="1:9" ht="31.5">
      <c r="A139" s="12" t="s">
        <v>64</v>
      </c>
      <c r="B139" s="8">
        <v>555</v>
      </c>
      <c r="C139" s="23">
        <v>11</v>
      </c>
      <c r="D139" s="23">
        <v>1</v>
      </c>
      <c r="E139" s="22" t="s">
        <v>82</v>
      </c>
      <c r="F139" s="43">
        <v>240</v>
      </c>
      <c r="G139" s="31">
        <v>5.0999999999999996</v>
      </c>
      <c r="H139" s="31">
        <v>0</v>
      </c>
      <c r="I139" s="31">
        <v>0</v>
      </c>
    </row>
    <row r="140" spans="1:9" ht="15.75">
      <c r="A140" s="21" t="s">
        <v>105</v>
      </c>
      <c r="B140" s="8">
        <v>555</v>
      </c>
      <c r="C140" s="29">
        <v>99</v>
      </c>
      <c r="D140" s="29"/>
      <c r="E140" s="30"/>
      <c r="F140" s="44"/>
      <c r="G140" s="34">
        <v>0</v>
      </c>
      <c r="H140" s="34">
        <f t="shared" ref="H140:I144" si="40">H141</f>
        <v>58.9</v>
      </c>
      <c r="I140" s="34">
        <f t="shared" si="40"/>
        <v>85</v>
      </c>
    </row>
    <row r="141" spans="1:9" ht="15.75">
      <c r="A141" s="12" t="s">
        <v>106</v>
      </c>
      <c r="B141" s="8">
        <v>555</v>
      </c>
      <c r="C141" s="23">
        <v>99</v>
      </c>
      <c r="D141" s="23">
        <v>99</v>
      </c>
      <c r="E141" s="22"/>
      <c r="F141" s="43"/>
      <c r="G141" s="31">
        <v>0</v>
      </c>
      <c r="H141" s="31">
        <f t="shared" si="40"/>
        <v>58.9</v>
      </c>
      <c r="I141" s="31">
        <f t="shared" si="40"/>
        <v>85</v>
      </c>
    </row>
    <row r="142" spans="1:9" ht="31.5">
      <c r="A142" s="12" t="s">
        <v>70</v>
      </c>
      <c r="B142" s="8">
        <v>555</v>
      </c>
      <c r="C142" s="23">
        <v>99</v>
      </c>
      <c r="D142" s="23">
        <v>99</v>
      </c>
      <c r="E142" s="22" t="s">
        <v>56</v>
      </c>
      <c r="F142" s="43"/>
      <c r="G142" s="31">
        <v>0</v>
      </c>
      <c r="H142" s="31">
        <f t="shared" si="40"/>
        <v>58.9</v>
      </c>
      <c r="I142" s="31">
        <f t="shared" si="40"/>
        <v>85</v>
      </c>
    </row>
    <row r="143" spans="1:9" ht="31.5">
      <c r="A143" s="12" t="s">
        <v>106</v>
      </c>
      <c r="B143" s="8">
        <v>555</v>
      </c>
      <c r="C143" s="23">
        <v>99</v>
      </c>
      <c r="D143" s="23">
        <v>99</v>
      </c>
      <c r="E143" s="86" t="s">
        <v>107</v>
      </c>
      <c r="F143" s="43"/>
      <c r="G143" s="31">
        <v>0</v>
      </c>
      <c r="H143" s="31">
        <f t="shared" si="40"/>
        <v>58.9</v>
      </c>
      <c r="I143" s="31">
        <f t="shared" si="40"/>
        <v>85</v>
      </c>
    </row>
    <row r="144" spans="1:9" ht="31.5">
      <c r="A144" s="12" t="s">
        <v>106</v>
      </c>
      <c r="B144" s="8">
        <v>555</v>
      </c>
      <c r="C144" s="23">
        <v>99</v>
      </c>
      <c r="D144" s="23">
        <v>99</v>
      </c>
      <c r="E144" s="86" t="s">
        <v>107</v>
      </c>
      <c r="F144" s="43">
        <v>900</v>
      </c>
      <c r="G144" s="31">
        <v>0</v>
      </c>
      <c r="H144" s="31">
        <f t="shared" si="40"/>
        <v>58.9</v>
      </c>
      <c r="I144" s="31">
        <f t="shared" si="40"/>
        <v>85</v>
      </c>
    </row>
    <row r="145" spans="1:9" ht="31.5">
      <c r="A145" s="12" t="s">
        <v>106</v>
      </c>
      <c r="B145" s="8">
        <v>555</v>
      </c>
      <c r="C145" s="23">
        <v>99</v>
      </c>
      <c r="D145" s="23">
        <v>9</v>
      </c>
      <c r="E145" s="86" t="s">
        <v>107</v>
      </c>
      <c r="F145" s="43">
        <v>990</v>
      </c>
      <c r="G145" s="31">
        <v>0</v>
      </c>
      <c r="H145" s="31">
        <v>58.9</v>
      </c>
      <c r="I145" s="31">
        <v>85</v>
      </c>
    </row>
    <row r="146" spans="1:9" ht="15.75">
      <c r="A146" s="1" t="s">
        <v>45</v>
      </c>
      <c r="B146" s="8"/>
      <c r="C146" s="8"/>
      <c r="D146" s="27"/>
      <c r="E146" s="28"/>
      <c r="F146" s="47"/>
      <c r="G146" s="34">
        <f>G8+G49+G57+G66+G81+G112+G128+G134</f>
        <v>9975.5000000000018</v>
      </c>
      <c r="H146" s="34">
        <f>H8+H49+H57+H66+H81+H112+H128+H134+H140</f>
        <v>2474.9</v>
      </c>
      <c r="I146" s="34">
        <f>I8+I49+I57+I66+I81+I112+I128+I134+I140</f>
        <v>1822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2022-04-26T02:17:38Z</dcterms:modified>
</cp:coreProperties>
</file>